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Часовская_НС\Desktop\"/>
    </mc:Choice>
  </mc:AlternateContent>
  <bookViews>
    <workbookView xWindow="5760" yWindow="2016" windowWidth="13392" windowHeight="7776"/>
  </bookViews>
  <sheets>
    <sheet name="Лист1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8" i="1" l="1"/>
  <c r="F188" i="1"/>
  <c r="G188" i="1"/>
  <c r="H188" i="1"/>
  <c r="I188" i="1"/>
  <c r="J188" i="1"/>
  <c r="E187" i="1"/>
  <c r="G187" i="1"/>
  <c r="H187" i="1"/>
  <c r="I187" i="1"/>
  <c r="J187" i="1"/>
  <c r="E186" i="1"/>
  <c r="G186" i="1"/>
  <c r="H186" i="1"/>
  <c r="I186" i="1"/>
  <c r="J186" i="1"/>
  <c r="K179" i="1"/>
  <c r="E179" i="1"/>
  <c r="G179" i="1"/>
  <c r="H179" i="1"/>
  <c r="I179" i="1"/>
  <c r="J179" i="1"/>
  <c r="E183" i="1"/>
  <c r="E182" i="1"/>
  <c r="F182" i="1"/>
  <c r="G182" i="1"/>
  <c r="H182" i="1"/>
  <c r="I182" i="1"/>
  <c r="J182" i="1"/>
  <c r="E177" i="1"/>
  <c r="F170" i="1"/>
  <c r="K169" i="1"/>
  <c r="E169" i="1"/>
  <c r="F169" i="1"/>
  <c r="G169" i="1"/>
  <c r="H169" i="1"/>
  <c r="I169" i="1"/>
  <c r="J169" i="1"/>
  <c r="K168" i="1"/>
  <c r="E168" i="1"/>
  <c r="F168" i="1"/>
  <c r="G168" i="1"/>
  <c r="H168" i="1"/>
  <c r="I168" i="1"/>
  <c r="J168" i="1"/>
  <c r="E167" i="1"/>
  <c r="G167" i="1"/>
  <c r="H167" i="1"/>
  <c r="I167" i="1"/>
  <c r="J167" i="1"/>
  <c r="E160" i="1"/>
  <c r="G160" i="1"/>
  <c r="H160" i="1"/>
  <c r="I160" i="1"/>
  <c r="J160" i="1"/>
  <c r="E159" i="1"/>
  <c r="F159" i="1"/>
  <c r="G159" i="1"/>
  <c r="H159" i="1"/>
  <c r="I159" i="1"/>
  <c r="J159" i="1"/>
  <c r="E158" i="1"/>
  <c r="F158" i="1"/>
  <c r="G158" i="1"/>
  <c r="H158" i="1"/>
  <c r="I158" i="1"/>
  <c r="J158" i="1"/>
  <c r="E149" i="1"/>
  <c r="G149" i="1"/>
  <c r="H149" i="1"/>
  <c r="I149" i="1"/>
  <c r="J149" i="1"/>
  <c r="G148" i="1"/>
  <c r="H148" i="1"/>
  <c r="I148" i="1"/>
  <c r="J148" i="1"/>
  <c r="E141" i="1"/>
  <c r="G141" i="1"/>
  <c r="H141" i="1"/>
  <c r="I141" i="1"/>
  <c r="J141" i="1"/>
  <c r="F132" i="1"/>
  <c r="E131" i="1"/>
  <c r="F131" i="1"/>
  <c r="G131" i="1"/>
  <c r="H131" i="1"/>
  <c r="I131" i="1"/>
  <c r="J131" i="1"/>
  <c r="E122" i="1"/>
  <c r="F122" i="1"/>
  <c r="G122" i="1"/>
  <c r="H122" i="1"/>
  <c r="I122" i="1"/>
  <c r="J122" i="1"/>
  <c r="E125" i="1"/>
  <c r="F125" i="1"/>
  <c r="G125" i="1"/>
  <c r="H125" i="1"/>
  <c r="I125" i="1"/>
  <c r="J125" i="1"/>
  <c r="E121" i="1"/>
  <c r="F121" i="1"/>
  <c r="G121" i="1"/>
  <c r="H121" i="1"/>
  <c r="I121" i="1"/>
  <c r="J121" i="1"/>
  <c r="E120" i="1"/>
  <c r="G120" i="1"/>
  <c r="H120" i="1"/>
  <c r="I120" i="1"/>
  <c r="J120" i="1"/>
  <c r="E111" i="1"/>
  <c r="F111" i="1"/>
  <c r="G111" i="1"/>
  <c r="H111" i="1"/>
  <c r="I111" i="1"/>
  <c r="J111" i="1"/>
  <c r="F106" i="1"/>
  <c r="G106" i="1"/>
  <c r="H106" i="1"/>
  <c r="I106" i="1"/>
  <c r="J106" i="1"/>
  <c r="E94" i="1"/>
  <c r="F94" i="1"/>
  <c r="G94" i="1"/>
  <c r="H94" i="1"/>
  <c r="I94" i="1"/>
  <c r="J94" i="1"/>
  <c r="E92" i="1"/>
  <c r="F92" i="1"/>
  <c r="G92" i="1"/>
  <c r="H92" i="1"/>
  <c r="I92" i="1"/>
  <c r="J92" i="1"/>
  <c r="E91" i="1"/>
  <c r="G91" i="1"/>
  <c r="H91" i="1"/>
  <c r="I91" i="1"/>
  <c r="J91" i="1"/>
  <c r="E86" i="1"/>
  <c r="K74" i="1"/>
  <c r="E74" i="1"/>
  <c r="E73" i="1"/>
  <c r="G73" i="1"/>
  <c r="H73" i="1"/>
  <c r="I73" i="1"/>
  <c r="J73" i="1"/>
  <c r="E72" i="1"/>
  <c r="G72" i="1"/>
  <c r="H72" i="1"/>
  <c r="I72" i="1"/>
  <c r="J72" i="1"/>
  <c r="F66" i="1"/>
  <c r="G66" i="1"/>
  <c r="H66" i="1"/>
  <c r="I66" i="1"/>
  <c r="J66" i="1"/>
  <c r="E54" i="1"/>
  <c r="G54" i="1"/>
  <c r="H54" i="1"/>
  <c r="I54" i="1"/>
  <c r="J54" i="1"/>
  <c r="G53" i="1"/>
  <c r="H53" i="1"/>
  <c r="I53" i="1"/>
  <c r="J53" i="1"/>
  <c r="E5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l="1"/>
  <c r="J195" i="1"/>
  <c r="L176" i="1"/>
  <c r="H176" i="1"/>
  <c r="F176" i="1"/>
  <c r="J176" i="1"/>
  <c r="G176" i="1"/>
  <c r="I176" i="1"/>
  <c r="G157" i="1"/>
  <c r="H157" i="1"/>
  <c r="J157" i="1"/>
  <c r="I157" i="1"/>
  <c r="H138" i="1"/>
  <c r="I138" i="1"/>
  <c r="G138" i="1"/>
  <c r="J138" i="1"/>
  <c r="F138" i="1"/>
  <c r="F119" i="1"/>
  <c r="J100" i="1"/>
  <c r="F81" i="1"/>
  <c r="J62" i="1"/>
  <c r="F62" i="1"/>
  <c r="I62" i="1"/>
  <c r="H62" i="1"/>
  <c r="G62" i="1"/>
  <c r="I43" i="1"/>
  <c r="F43" i="1"/>
  <c r="J43" i="1"/>
  <c r="H43" i="1"/>
  <c r="G43" i="1"/>
  <c r="G24" i="1"/>
  <c r="J24" i="1"/>
  <c r="I24" i="1"/>
  <c r="H24" i="1"/>
  <c r="I195" i="1"/>
  <c r="H195" i="1"/>
  <c r="G195" i="1"/>
  <c r="I119" i="1"/>
  <c r="H119" i="1"/>
  <c r="I100" i="1"/>
  <c r="H100" i="1"/>
  <c r="G100" i="1"/>
  <c r="F100" i="1"/>
  <c r="J81" i="1"/>
  <c r="I81" i="1"/>
  <c r="H81" i="1"/>
  <c r="G81" i="1"/>
  <c r="F195" i="1"/>
  <c r="F157" i="1"/>
  <c r="J119" i="1"/>
  <c r="G119" i="1"/>
  <c r="L196" i="1"/>
  <c r="F196" i="1" l="1"/>
  <c r="J196" i="1"/>
  <c r="H196" i="1"/>
  <c r="G196" i="1"/>
  <c r="I196" i="1"/>
</calcChain>
</file>

<file path=xl/sharedStrings.xml><?xml version="1.0" encoding="utf-8"?>
<sst xmlns="http://schemas.openxmlformats.org/spreadsheetml/2006/main" count="353" uniqueCount="124">
  <si>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</si>
  <si>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</si>
  <si>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</si>
  <si>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</si>
  <si>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</si>
  <si>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</si>
  <si>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</si>
  <si>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</si>
  <si>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</si>
  <si>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</si>
  <si>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</si>
  <si>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</si>
  <si>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</si>
  <si>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</si>
  <si>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</si>
  <si>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</si>
  <si>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</si>
  <si>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</si>
  <si>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</si>
  <si>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</si>
  <si>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</si>
  <si>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</si>
  <si>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</si>
  <si>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</si>
  <si>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</si>
  <si>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</si>
  <si>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</si>
  <si>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</si>
  <si>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</si>
  <si>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</si>
  <si>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</si>
  <si>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</si>
  <si>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</si>
  <si>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</si>
  <si>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</si>
  <si>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</si>
  <si>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</si>
  <si>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</si>
  <si>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</si>
  <si>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 27" г. Сыктывкара</t>
  </si>
  <si>
    <t xml:space="preserve">директор </t>
  </si>
  <si>
    <t>Л. А. Блинова</t>
  </si>
  <si>
    <t>Каша вязкая молочная пшеничная с маслом сливочным</t>
  </si>
  <si>
    <t>Москва 1996 № 257</t>
  </si>
  <si>
    <t>Чай с сахаром</t>
  </si>
  <si>
    <t>Москва 1996 № 685</t>
  </si>
  <si>
    <t>Батон нарезной</t>
  </si>
  <si>
    <t>ТТК</t>
  </si>
  <si>
    <t xml:space="preserve">Сыр твердый порциями </t>
  </si>
  <si>
    <t>Москва 1994 таб. № 25</t>
  </si>
  <si>
    <t>Гуляш из свинины</t>
  </si>
  <si>
    <t>Каша гречневая рассыпчатая</t>
  </si>
  <si>
    <t>Москва 1996  № 138</t>
  </si>
  <si>
    <t>Москва 1996 № 401</t>
  </si>
  <si>
    <t>Пермь 2006 № 196</t>
  </si>
  <si>
    <t>Огурец свежий</t>
  </si>
  <si>
    <t xml:space="preserve">ТТК № 12 </t>
  </si>
  <si>
    <t>Компот из изюма</t>
  </si>
  <si>
    <t>Пермь 2006 № 253</t>
  </si>
  <si>
    <t xml:space="preserve">Хлеб "Городской" </t>
  </si>
  <si>
    <t xml:space="preserve">Хлеб " Дарницкий" </t>
  </si>
  <si>
    <t xml:space="preserve">ТТК </t>
  </si>
  <si>
    <t>Москва 1996 № 422</t>
  </si>
  <si>
    <t>Компот из вишни</t>
  </si>
  <si>
    <t>Москва 1996 № 585</t>
  </si>
  <si>
    <t>Пюре картофельное</t>
  </si>
  <si>
    <t>Москва 1996 № 472</t>
  </si>
  <si>
    <t>Помидор свежий</t>
  </si>
  <si>
    <t>ТТК № 14</t>
  </si>
  <si>
    <t>Борщ из свежей капусты с картофелем и сметаной</t>
  </si>
  <si>
    <t>Бедро куриное запеченное</t>
  </si>
  <si>
    <t>Спагетти отварные</t>
  </si>
  <si>
    <t>Москва 1996 № 110</t>
  </si>
  <si>
    <t>Москва 1996 № 273</t>
  </si>
  <si>
    <t>Компот из свежих яблок</t>
  </si>
  <si>
    <t>Рис отварной рассыпчатый</t>
  </si>
  <si>
    <t>Москва 1996 № 129</t>
  </si>
  <si>
    <t>Москва 1996 № 465</t>
  </si>
  <si>
    <t>Компот из кураги</t>
  </si>
  <si>
    <t>Чай с сахаром и лимоном</t>
  </si>
  <si>
    <t>Москва 2004 № 686</t>
  </si>
  <si>
    <t>Москва 1996 № 120</t>
  </si>
  <si>
    <t>Москва 1996  № 472</t>
  </si>
  <si>
    <t>Компот из апельсин</t>
  </si>
  <si>
    <t>Макаронные изделия отварные с сыром</t>
  </si>
  <si>
    <t>Банан свежий</t>
  </si>
  <si>
    <t xml:space="preserve">Чай с сахаром </t>
  </si>
  <si>
    <t>Москва 2004 № 685</t>
  </si>
  <si>
    <t>Каша вязкая пшенная молочная с маслом сливочным</t>
  </si>
  <si>
    <t xml:space="preserve">Масло сливочное </t>
  </si>
  <si>
    <t>Суп картофельный с макаронными изделиями, филе куриное отварное</t>
  </si>
  <si>
    <t>Москва 1996 № 139</t>
  </si>
  <si>
    <t>Щи из свежей капусты с картофелем и сметаной</t>
  </si>
  <si>
    <t>Москва 1996  № 120</t>
  </si>
  <si>
    <t xml:space="preserve"> Москва 1996 № 296</t>
  </si>
  <si>
    <t>Яблоко свежее</t>
  </si>
  <si>
    <t>Рассольник ленинградский, сметана</t>
  </si>
  <si>
    <t>Москва 2011 № 389</t>
  </si>
  <si>
    <t>СХЗ</t>
  </si>
  <si>
    <t>Суп картофельный с бобовыми, филе куриное отв.</t>
  </si>
  <si>
    <t xml:space="preserve">Хлеб "Дарницкий" </t>
  </si>
  <si>
    <t>помидор свежий</t>
  </si>
  <si>
    <t>Москва 1996 № 297</t>
  </si>
  <si>
    <t>ТТК № 12</t>
  </si>
  <si>
    <t>овощи</t>
  </si>
  <si>
    <t>Хлеб "Городской"</t>
  </si>
  <si>
    <t>Москва 1996 №422</t>
  </si>
  <si>
    <t>булочн.</t>
  </si>
  <si>
    <t>Москва 1996 № 151</t>
  </si>
  <si>
    <t xml:space="preserve">овощи </t>
  </si>
  <si>
    <t>Москва 1996 таб.№ 273</t>
  </si>
  <si>
    <t>Москва 1996  № 110</t>
  </si>
  <si>
    <t>Москва 1996 № 138</t>
  </si>
  <si>
    <t>Круассан "Сладкоежка"</t>
  </si>
  <si>
    <t>Биточки куриные рубленые с маслом сливочным</t>
  </si>
  <si>
    <t>Хлеб "Дарницкий"</t>
  </si>
  <si>
    <t>Запеканка из творога с молоком сгущенным</t>
  </si>
  <si>
    <t>Плов из филе куриного</t>
  </si>
  <si>
    <t>Язычок слоеный с сахаром</t>
  </si>
  <si>
    <t>Пюре картофельное с маслом сливочным</t>
  </si>
  <si>
    <t>капуста квашеная с маслом подсолнеч.</t>
  </si>
  <si>
    <t>Конвертик "Каприз"</t>
  </si>
  <si>
    <t>Компот из мандарин</t>
  </si>
  <si>
    <t>Пудинг из творога запеченный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</si>
</sst>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47;&#1072;&#1084;&#1077;&#1089;&#1090;&#1080;&#1090;&#1077;&#1083;&#1100;%20&#1076;&#1080;&#1088;&#1077;&#1082;&#1090;&#1086;&#1088;&#1072;%20&#1087;&#1086;%20&#1041;&#1058;&#1080;&#1046;\&#1055;&#1080;&#1090;&#1072;&#1085;&#1080;&#1077;\2024\&#1053;&#1059;&#1043;\&#1052;&#1077;&#1085;&#1102;\&#1086;&#1090;%20&#1054;&#1073;&#1097;&#1077;&#1087;&#1080;&#1090;&#1072;\&#1041;&#1102;&#1076;&#1078;&#1077;&#1090;&#1085;&#1086;&#1077;%20&#1084;&#1077;&#1085;&#1102;%202024-25%20&#1091;&#1095;&#1077;&#1073;&#1085;&#1099;&#1081;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0">
          <cell r="A50" t="str">
            <v>Щи из свежей капусты с картофелем и сметаной</v>
          </cell>
          <cell r="C50">
            <v>1.51</v>
          </cell>
          <cell r="D50">
            <v>6.4</v>
          </cell>
          <cell r="E50">
            <v>7.99</v>
          </cell>
          <cell r="F50">
            <v>166.7</v>
          </cell>
        </row>
        <row r="51">
          <cell r="A51" t="str">
            <v>Жаркое по-домашнему</v>
          </cell>
          <cell r="C51">
            <v>25.7</v>
          </cell>
          <cell r="D51">
            <v>19.3</v>
          </cell>
          <cell r="E51">
            <v>36.9</v>
          </cell>
          <cell r="F51">
            <v>437.7</v>
          </cell>
        </row>
        <row r="64">
          <cell r="B64">
            <v>30</v>
          </cell>
          <cell r="C64">
            <v>1.6</v>
          </cell>
          <cell r="D64">
            <v>0.2</v>
          </cell>
          <cell r="E64">
            <v>10.199999999999999</v>
          </cell>
          <cell r="F64">
            <v>50</v>
          </cell>
        </row>
        <row r="67">
          <cell r="A67" t="str">
            <v>Рассольник ленинградский, сметана</v>
          </cell>
          <cell r="C67">
            <v>3</v>
          </cell>
          <cell r="D67">
            <v>5.8</v>
          </cell>
          <cell r="E67">
            <v>17.2</v>
          </cell>
          <cell r="F67">
            <v>133</v>
          </cell>
        </row>
        <row r="68">
          <cell r="A68" t="str">
            <v>Тефтели из говядины, соус красный осн.</v>
          </cell>
          <cell r="C68">
            <v>12.3</v>
          </cell>
          <cell r="D68">
            <v>13.5</v>
          </cell>
          <cell r="E68">
            <v>6.6</v>
          </cell>
          <cell r="F68">
            <v>203</v>
          </cell>
        </row>
        <row r="69">
          <cell r="A69" t="str">
            <v>Каша гречневая рассыпчатая</v>
          </cell>
          <cell r="P69" t="str">
            <v>Пермь 2006 № 196</v>
          </cell>
        </row>
        <row r="80">
          <cell r="A80" t="str">
            <v>Мандарин свежий</v>
          </cell>
        </row>
        <row r="84">
          <cell r="A84" t="str">
            <v>Суп-лапша домашняя,филе куриное отварное</v>
          </cell>
          <cell r="C84">
            <v>3.6</v>
          </cell>
          <cell r="D84">
            <v>5.8</v>
          </cell>
          <cell r="E84">
            <v>14.2</v>
          </cell>
          <cell r="F84">
            <v>123</v>
          </cell>
        </row>
        <row r="85">
          <cell r="A85" t="str">
            <v>Котлеты рыбные</v>
          </cell>
          <cell r="B85">
            <v>90</v>
          </cell>
          <cell r="C85">
            <v>11.2</v>
          </cell>
          <cell r="D85">
            <v>3.3</v>
          </cell>
          <cell r="E85">
            <v>5.7</v>
          </cell>
          <cell r="F85">
            <v>230.5</v>
          </cell>
        </row>
        <row r="88">
          <cell r="A88" t="str">
            <v>Компот из изюма</v>
          </cell>
          <cell r="B88">
            <v>200</v>
          </cell>
          <cell r="C88">
            <v>0.15</v>
          </cell>
          <cell r="D88">
            <v>0.06</v>
          </cell>
          <cell r="E88">
            <v>20.65</v>
          </cell>
          <cell r="F88">
            <v>82.9</v>
          </cell>
        </row>
        <row r="120">
          <cell r="B120">
            <v>70</v>
          </cell>
          <cell r="C120">
            <v>3.2</v>
          </cell>
          <cell r="D120">
            <v>8.4</v>
          </cell>
          <cell r="E120">
            <v>44.1</v>
          </cell>
          <cell r="F120">
            <v>266</v>
          </cell>
        </row>
        <row r="126">
          <cell r="A126" t="str">
            <v>Плов из филе куриного</v>
          </cell>
          <cell r="B126">
            <v>275</v>
          </cell>
          <cell r="C126">
            <v>32.9</v>
          </cell>
          <cell r="D126">
            <v>16.2</v>
          </cell>
          <cell r="E126">
            <v>52.05</v>
          </cell>
          <cell r="F126">
            <v>487.2</v>
          </cell>
        </row>
        <row r="136">
          <cell r="A136" t="str">
            <v>Биточки рубленые Особые, масло слив.</v>
          </cell>
          <cell r="C136">
            <v>15.1</v>
          </cell>
          <cell r="D136">
            <v>17.899999999999999</v>
          </cell>
          <cell r="E136">
            <v>13.5</v>
          </cell>
          <cell r="F136">
            <v>276.39999999999998</v>
          </cell>
        </row>
        <row r="137">
          <cell r="A137" t="str">
            <v>Пюре картофельное</v>
          </cell>
          <cell r="B137">
            <v>150</v>
          </cell>
          <cell r="C137">
            <v>3.1</v>
          </cell>
          <cell r="D137">
            <v>5.4</v>
          </cell>
          <cell r="E137">
            <v>20.3</v>
          </cell>
          <cell r="F137">
            <v>141</v>
          </cell>
        </row>
        <row r="138">
          <cell r="A138" t="str">
            <v>Помидор свежий</v>
          </cell>
          <cell r="B138">
            <v>60</v>
          </cell>
          <cell r="C138">
            <v>0.66</v>
          </cell>
          <cell r="D138">
            <v>0.12</v>
          </cell>
          <cell r="E138">
            <v>2.4</v>
          </cell>
          <cell r="F138">
            <v>13.2</v>
          </cell>
        </row>
        <row r="139">
          <cell r="A139" t="str">
            <v>Компот из свежих яблок</v>
          </cell>
          <cell r="B139">
            <v>200</v>
          </cell>
          <cell r="C139">
            <v>0.2</v>
          </cell>
          <cell r="D139">
            <v>0</v>
          </cell>
          <cell r="E139">
            <v>35.799999999999997</v>
          </cell>
          <cell r="F139">
            <v>136</v>
          </cell>
        </row>
        <row r="145">
          <cell r="A145" t="str">
            <v>Макаронные изделия  отварные</v>
          </cell>
          <cell r="B145">
            <v>180</v>
          </cell>
          <cell r="C145">
            <v>6.62</v>
          </cell>
          <cell r="D145">
            <v>5.42</v>
          </cell>
          <cell r="E145">
            <v>31.7</v>
          </cell>
          <cell r="F145">
            <v>202.14</v>
          </cell>
        </row>
        <row r="147">
          <cell r="B147">
            <v>200</v>
          </cell>
        </row>
        <row r="158">
          <cell r="A158" t="str">
            <v>Чай с сахаром</v>
          </cell>
          <cell r="C158">
            <v>7.0000000000000007E-2</v>
          </cell>
          <cell r="D158">
            <v>0.02</v>
          </cell>
          <cell r="E158">
            <v>15</v>
          </cell>
          <cell r="F158">
            <v>60</v>
          </cell>
        </row>
        <row r="161">
          <cell r="C161">
            <v>3</v>
          </cell>
          <cell r="D161">
            <v>5.8</v>
          </cell>
          <cell r="E161">
            <v>17.2</v>
          </cell>
          <cell r="F161">
            <v>133</v>
          </cell>
        </row>
        <row r="162">
          <cell r="A162" t="str">
            <v xml:space="preserve"> Филе "Гурман"</v>
          </cell>
          <cell r="C162">
            <v>28.8</v>
          </cell>
          <cell r="D162">
            <v>13.5</v>
          </cell>
          <cell r="E162">
            <v>6.7</v>
          </cell>
          <cell r="F162">
            <v>264.10000000000002</v>
          </cell>
        </row>
        <row r="172">
          <cell r="A172" t="str">
            <v>Колбаски рыбные</v>
          </cell>
          <cell r="B172">
            <v>90</v>
          </cell>
          <cell r="C172">
            <v>11.2</v>
          </cell>
          <cell r="D172">
            <v>3.3</v>
          </cell>
          <cell r="E172">
            <v>5.7</v>
          </cell>
          <cell r="F172">
            <v>260.3</v>
          </cell>
        </row>
        <row r="173">
          <cell r="A173" t="str">
            <v>Рис отварной рассыпчатый</v>
          </cell>
          <cell r="B173">
            <v>150</v>
          </cell>
          <cell r="C173">
            <v>3.65</v>
          </cell>
          <cell r="D173">
            <v>5.37</v>
          </cell>
          <cell r="E173">
            <v>36.68</v>
          </cell>
          <cell r="F173">
            <v>209.7</v>
          </cell>
        </row>
        <row r="175">
          <cell r="A175" t="str">
            <v>Чай с сахаром и лимоном</v>
          </cell>
          <cell r="C175">
            <v>0.13</v>
          </cell>
          <cell r="D175">
            <v>0.02</v>
          </cell>
          <cell r="E175">
            <v>15.2</v>
          </cell>
          <cell r="F175">
            <v>62</v>
          </cell>
        </row>
        <row r="179">
          <cell r="A179" t="str">
            <v>Борщ из свежей капусты с картофелем  и сметаной</v>
          </cell>
          <cell r="C179">
            <v>3.2</v>
          </cell>
          <cell r="D179">
            <v>5.6</v>
          </cell>
          <cell r="E179">
            <v>12.1</v>
          </cell>
          <cell r="F179">
            <v>112</v>
          </cell>
        </row>
        <row r="180">
          <cell r="A180" t="str">
            <v>Котлеты  Домашние</v>
          </cell>
          <cell r="B180">
            <v>90</v>
          </cell>
          <cell r="C180">
            <v>7.2</v>
          </cell>
          <cell r="D180">
            <v>10.9</v>
          </cell>
          <cell r="E180">
            <v>7.4</v>
          </cell>
          <cell r="F180">
            <v>210</v>
          </cell>
          <cell r="P180" t="str">
            <v xml:space="preserve"> Москва 2017 № 271</v>
          </cell>
        </row>
        <row r="181">
          <cell r="A181" t="str">
            <v>Капуста тушеная</v>
          </cell>
          <cell r="B181">
            <v>180</v>
          </cell>
          <cell r="C181">
            <v>4.3</v>
          </cell>
          <cell r="D181">
            <v>8.1999999999999993</v>
          </cell>
          <cell r="E181">
            <v>19.399999999999999</v>
          </cell>
          <cell r="F181">
            <v>168</v>
          </cell>
          <cell r="P181" t="str">
            <v xml:space="preserve"> Москва 1996 № 482</v>
          </cell>
        </row>
        <row r="183">
          <cell r="B183">
            <v>200</v>
          </cell>
        </row>
        <row r="192">
          <cell r="A192" t="str">
            <v>Макаронные изделия отвар. с сыром</v>
          </cell>
        </row>
        <row r="193">
          <cell r="A193" t="str">
            <v>Булочка "Молочная"</v>
          </cell>
          <cell r="B193">
            <v>80</v>
          </cell>
          <cell r="C193">
            <v>4.4000000000000004</v>
          </cell>
          <cell r="D193">
            <v>6.8</v>
          </cell>
          <cell r="E193">
            <v>40</v>
          </cell>
          <cell r="F193">
            <v>239.1</v>
          </cell>
        </row>
        <row r="194">
          <cell r="A194" t="str">
            <v>Банан свежий</v>
          </cell>
        </row>
        <row r="195">
          <cell r="A195" t="str">
            <v>Чай с сахаром</v>
          </cell>
          <cell r="C195">
            <v>7.0000000000000007E-2</v>
          </cell>
          <cell r="D195">
            <v>0.02</v>
          </cell>
          <cell r="E195">
            <v>15</v>
          </cell>
          <cell r="F195">
            <v>60</v>
          </cell>
          <cell r="P195" t="str">
            <v>Москва 2004 № 685</v>
          </cell>
        </row>
        <row r="198">
          <cell r="A198" t="str">
            <v>Суп картофельный с бобовыми, филе куриное отв.</v>
          </cell>
          <cell r="C198">
            <v>10.9</v>
          </cell>
          <cell r="D198">
            <v>6.9</v>
          </cell>
          <cell r="E198">
            <v>20.9</v>
          </cell>
          <cell r="F198">
            <v>217.4</v>
          </cell>
        </row>
        <row r="199">
          <cell r="A199" t="str">
            <v>Фрикадельки из говядины, соу красный основной</v>
          </cell>
          <cell r="C199">
            <v>14.2</v>
          </cell>
          <cell r="D199">
            <v>18</v>
          </cell>
          <cell r="E199">
            <v>11.3</v>
          </cell>
          <cell r="F199">
            <v>268.2</v>
          </cell>
        </row>
        <row r="200">
          <cell r="A200" t="str">
            <v>Пюре картофельное</v>
          </cell>
          <cell r="B200">
            <v>180</v>
          </cell>
          <cell r="C200">
            <v>3.68</v>
          </cell>
          <cell r="D200">
            <v>5.76</v>
          </cell>
          <cell r="E200">
            <v>24.5</v>
          </cell>
          <cell r="F200">
            <v>164.7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4" zoomScaleNormal="84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192" sqref="J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9.6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40">
        <v>8.6999999999999993</v>
      </c>
      <c r="H6" s="40">
        <v>11</v>
      </c>
      <c r="I6" s="40">
        <v>44.4</v>
      </c>
      <c r="J6" s="40">
        <v>312</v>
      </c>
      <c r="K6" s="41" t="s">
        <v>43</v>
      </c>
      <c r="L6" s="40">
        <v>29.35</v>
      </c>
    </row>
    <row r="7" spans="1:12" ht="39.6" x14ac:dyDescent="0.3">
      <c r="A7" s="23"/>
      <c r="B7" s="15"/>
      <c r="C7" s="11"/>
      <c r="D7" s="6"/>
      <c r="E7" s="42" t="s">
        <v>48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72</v>
      </c>
      <c r="K7" s="44" t="s">
        <v>49</v>
      </c>
      <c r="L7" s="43">
        <v>21.76</v>
      </c>
    </row>
    <row r="8" spans="1:12" ht="39.6" x14ac:dyDescent="0.3">
      <c r="A8" s="23"/>
      <c r="B8" s="15"/>
      <c r="C8" s="11"/>
      <c r="D8" s="7" t="s">
        <v>22</v>
      </c>
      <c r="E8" s="42" t="s">
        <v>44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 t="s">
        <v>45</v>
      </c>
      <c r="L8" s="43">
        <v>4.03</v>
      </c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1.6</v>
      </c>
      <c r="H9" s="43">
        <v>0.2</v>
      </c>
      <c r="I9" s="43">
        <v>10.199999999999999</v>
      </c>
      <c r="J9" s="43">
        <v>50</v>
      </c>
      <c r="K9" s="44" t="s">
        <v>47</v>
      </c>
      <c r="L9" s="43">
        <v>4.4000000000000004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113</v>
      </c>
      <c r="F11" s="43">
        <v>65</v>
      </c>
      <c r="G11" s="43">
        <v>4.2</v>
      </c>
      <c r="H11" s="43">
        <v>14.3</v>
      </c>
      <c r="I11" s="43">
        <v>39</v>
      </c>
      <c r="J11" s="43">
        <v>301.60000000000002</v>
      </c>
      <c r="K11" s="44" t="s">
        <v>98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19.169999999999998</v>
      </c>
      <c r="H13" s="19">
        <f t="shared" si="0"/>
        <v>31.419999999999998</v>
      </c>
      <c r="I13" s="19">
        <f t="shared" si="0"/>
        <v>108.6</v>
      </c>
      <c r="J13" s="19">
        <f t="shared" si="0"/>
        <v>795.6</v>
      </c>
      <c r="K13" s="25"/>
      <c r="L13" s="19">
        <f t="shared" ref="L13" si="1">SUM(L6:L12)</f>
        <v>59.54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39.6" x14ac:dyDescent="0.3">
      <c r="A15" s="23"/>
      <c r="B15" s="15"/>
      <c r="C15" s="11"/>
      <c r="D15" s="7" t="s">
        <v>27</v>
      </c>
      <c r="E15" s="42" t="s">
        <v>99</v>
      </c>
      <c r="F15" s="43">
        <v>260</v>
      </c>
      <c r="G15" s="43">
        <v>10.9</v>
      </c>
      <c r="H15" s="43">
        <v>6.9</v>
      </c>
      <c r="I15" s="43">
        <v>20.9</v>
      </c>
      <c r="J15" s="43">
        <v>217.4</v>
      </c>
      <c r="K15" s="44" t="s">
        <v>52</v>
      </c>
      <c r="L15" s="43">
        <v>20</v>
      </c>
    </row>
    <row r="16" spans="1:12" ht="39.6" x14ac:dyDescent="0.3">
      <c r="A16" s="23"/>
      <c r="B16" s="15"/>
      <c r="C16" s="11"/>
      <c r="D16" s="7" t="s">
        <v>28</v>
      </c>
      <c r="E16" s="42" t="s">
        <v>50</v>
      </c>
      <c r="F16" s="43">
        <v>165</v>
      </c>
      <c r="G16" s="43">
        <v>17.600000000000001</v>
      </c>
      <c r="H16" s="43">
        <v>46.5</v>
      </c>
      <c r="I16" s="43">
        <v>4.7</v>
      </c>
      <c r="J16" s="43">
        <v>510</v>
      </c>
      <c r="K16" s="44" t="s">
        <v>53</v>
      </c>
      <c r="L16" s="43">
        <v>89.7</v>
      </c>
    </row>
    <row r="17" spans="1:12" ht="39.6" x14ac:dyDescent="0.3">
      <c r="A17" s="23"/>
      <c r="B17" s="15"/>
      <c r="C17" s="11"/>
      <c r="D17" s="7" t="s">
        <v>29</v>
      </c>
      <c r="E17" s="42" t="s">
        <v>75</v>
      </c>
      <c r="F17" s="43">
        <v>150</v>
      </c>
      <c r="G17" s="43">
        <v>3.65</v>
      </c>
      <c r="H17" s="43">
        <v>5.37</v>
      </c>
      <c r="I17" s="43">
        <v>36.68</v>
      </c>
      <c r="J17" s="43">
        <v>209.7</v>
      </c>
      <c r="K17" s="44" t="s">
        <v>54</v>
      </c>
      <c r="L17" s="43">
        <v>16.34</v>
      </c>
    </row>
    <row r="18" spans="1:12" ht="39.6" x14ac:dyDescent="0.3">
      <c r="A18" s="23"/>
      <c r="B18" s="15"/>
      <c r="C18" s="11"/>
      <c r="D18" s="7" t="s">
        <v>30</v>
      </c>
      <c r="E18" s="42" t="s">
        <v>79</v>
      </c>
      <c r="F18" s="43">
        <v>222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58</v>
      </c>
      <c r="L18" s="43">
        <v>14.02</v>
      </c>
    </row>
    <row r="19" spans="1:12" ht="14.4" x14ac:dyDescent="0.3">
      <c r="A19" s="23"/>
      <c r="B19" s="15"/>
      <c r="C19" s="11"/>
      <c r="D19" s="7" t="s">
        <v>31</v>
      </c>
      <c r="E19" s="42" t="s">
        <v>100</v>
      </c>
      <c r="F19" s="43">
        <v>60</v>
      </c>
      <c r="G19" s="43">
        <v>1.3</v>
      </c>
      <c r="H19" s="43">
        <v>0.2</v>
      </c>
      <c r="I19" s="43">
        <v>8.6</v>
      </c>
      <c r="J19" s="43">
        <v>43</v>
      </c>
      <c r="K19" s="44" t="s">
        <v>47</v>
      </c>
      <c r="L19" s="43">
        <v>3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857</v>
      </c>
      <c r="G23" s="19">
        <f t="shared" ref="G23:J23" si="2">SUM(G14:G22)</f>
        <v>33.58</v>
      </c>
      <c r="H23" s="19">
        <f t="shared" si="2"/>
        <v>58.99</v>
      </c>
      <c r="I23" s="19">
        <f t="shared" si="2"/>
        <v>86.08</v>
      </c>
      <c r="J23" s="19">
        <f t="shared" si="2"/>
        <v>1042.0999999999999</v>
      </c>
      <c r="K23" s="25"/>
      <c r="L23" s="19">
        <f t="shared" ref="L23" si="3">SUM(L14:L22)</f>
        <v>143.06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1397</v>
      </c>
      <c r="G24" s="32">
        <f t="shared" ref="G24:J24" si="4">G13+G23</f>
        <v>52.75</v>
      </c>
      <c r="H24" s="32">
        <f t="shared" si="4"/>
        <v>90.41</v>
      </c>
      <c r="I24" s="32">
        <f t="shared" si="4"/>
        <v>194.68</v>
      </c>
      <c r="J24" s="32">
        <f t="shared" si="4"/>
        <v>1837.6999999999998</v>
      </c>
      <c r="K24" s="32"/>
      <c r="L24" s="32">
        <f t="shared" ref="L24" si="5">L13+L23</f>
        <v>202.6</v>
      </c>
    </row>
    <row r="25" spans="1:12" ht="39.6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114</v>
      </c>
      <c r="F25" s="40">
        <v>95</v>
      </c>
      <c r="G25" s="40">
        <v>14.95</v>
      </c>
      <c r="H25" s="40">
        <v>14.8</v>
      </c>
      <c r="I25" s="40">
        <v>13.27</v>
      </c>
      <c r="J25" s="40">
        <v>247.1</v>
      </c>
      <c r="K25" s="41" t="s">
        <v>62</v>
      </c>
      <c r="L25" s="40">
        <v>51.12</v>
      </c>
    </row>
    <row r="26" spans="1:12" ht="39.6" x14ac:dyDescent="0.3">
      <c r="A26" s="14"/>
      <c r="B26" s="15"/>
      <c r="C26" s="11"/>
      <c r="D26" s="6"/>
      <c r="E26" s="42" t="s">
        <v>65</v>
      </c>
      <c r="F26" s="43">
        <v>180</v>
      </c>
      <c r="G26" s="43">
        <v>3.68</v>
      </c>
      <c r="H26" s="43">
        <v>5.76</v>
      </c>
      <c r="I26" s="43">
        <v>24.5</v>
      </c>
      <c r="J26" s="43">
        <v>164.7</v>
      </c>
      <c r="K26" s="44" t="s">
        <v>66</v>
      </c>
      <c r="L26" s="43">
        <v>20.82</v>
      </c>
    </row>
    <row r="27" spans="1:12" ht="39.6" x14ac:dyDescent="0.3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0.4</v>
      </c>
      <c r="H27" s="43">
        <v>0</v>
      </c>
      <c r="I27" s="43">
        <v>36</v>
      </c>
      <c r="J27" s="43">
        <v>143</v>
      </c>
      <c r="K27" s="44" t="s">
        <v>64</v>
      </c>
      <c r="L27" s="43">
        <v>17.79</v>
      </c>
    </row>
    <row r="28" spans="1:12" ht="14.4" x14ac:dyDescent="0.3">
      <c r="A28" s="14"/>
      <c r="B28" s="15"/>
      <c r="C28" s="11"/>
      <c r="D28" s="7" t="s">
        <v>23</v>
      </c>
      <c r="E28" s="42" t="s">
        <v>59</v>
      </c>
      <c r="F28" s="43">
        <v>30</v>
      </c>
      <c r="G28" s="43">
        <v>1.6</v>
      </c>
      <c r="H28" s="43">
        <v>0.2</v>
      </c>
      <c r="I28" s="43">
        <v>10.199999999999999</v>
      </c>
      <c r="J28" s="43">
        <v>50</v>
      </c>
      <c r="K28" s="44" t="s">
        <v>61</v>
      </c>
      <c r="L28" s="43">
        <v>3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20.63</v>
      </c>
      <c r="H32" s="19">
        <f t="shared" ref="H32" si="7">SUM(H25:H31)</f>
        <v>20.76</v>
      </c>
      <c r="I32" s="19">
        <f t="shared" ref="I32" si="8">SUM(I25:I31)</f>
        <v>83.97</v>
      </c>
      <c r="J32" s="19">
        <f t="shared" ref="J32:L32" si="9">SUM(J25:J31)</f>
        <v>604.79999999999995</v>
      </c>
      <c r="K32" s="25"/>
      <c r="L32" s="19">
        <f t="shared" si="9"/>
        <v>92.72999999999999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101</v>
      </c>
      <c r="F33" s="43">
        <v>60</v>
      </c>
      <c r="G33" s="43">
        <v>0.66</v>
      </c>
      <c r="H33" s="43">
        <v>0.12</v>
      </c>
      <c r="I33" s="43">
        <v>2.4</v>
      </c>
      <c r="J33" s="43">
        <v>13.2</v>
      </c>
      <c r="K33" s="44" t="s">
        <v>68</v>
      </c>
      <c r="L33" s="43"/>
    </row>
    <row r="34" spans="1:12" ht="39.6" x14ac:dyDescent="0.3">
      <c r="A34" s="14"/>
      <c r="B34" s="15"/>
      <c r="C34" s="11"/>
      <c r="D34" s="7" t="s">
        <v>27</v>
      </c>
      <c r="E34" s="42" t="s">
        <v>69</v>
      </c>
      <c r="F34" s="43">
        <v>260</v>
      </c>
      <c r="G34" s="43">
        <v>3.2</v>
      </c>
      <c r="H34" s="43">
        <v>5.6</v>
      </c>
      <c r="I34" s="43">
        <v>12.1</v>
      </c>
      <c r="J34" s="43">
        <v>112</v>
      </c>
      <c r="K34" s="44" t="s">
        <v>72</v>
      </c>
      <c r="L34" s="43">
        <v>19.07</v>
      </c>
    </row>
    <row r="35" spans="1:12" ht="14.4" x14ac:dyDescent="0.3">
      <c r="A35" s="14"/>
      <c r="B35" s="15"/>
      <c r="C35" s="11"/>
      <c r="D35" s="7" t="s">
        <v>28</v>
      </c>
      <c r="E35" s="42" t="s">
        <v>70</v>
      </c>
      <c r="F35" s="43">
        <v>130</v>
      </c>
      <c r="G35" s="43">
        <v>28.7</v>
      </c>
      <c r="H35" s="43">
        <v>24.2</v>
      </c>
      <c r="I35" s="43">
        <v>0</v>
      </c>
      <c r="J35" s="43">
        <v>332.8</v>
      </c>
      <c r="K35" s="44" t="s">
        <v>47</v>
      </c>
      <c r="L35" s="43">
        <v>73.58</v>
      </c>
    </row>
    <row r="36" spans="1:12" ht="39.6" x14ac:dyDescent="0.3">
      <c r="A36" s="14"/>
      <c r="B36" s="15"/>
      <c r="C36" s="11"/>
      <c r="D36" s="7" t="s">
        <v>29</v>
      </c>
      <c r="E36" s="42" t="s">
        <v>71</v>
      </c>
      <c r="F36" s="43">
        <v>180</v>
      </c>
      <c r="G36" s="43">
        <v>6.6</v>
      </c>
      <c r="H36" s="43">
        <v>5.4</v>
      </c>
      <c r="I36" s="43">
        <v>32</v>
      </c>
      <c r="J36" s="43">
        <v>202.2</v>
      </c>
      <c r="K36" s="44" t="s">
        <v>73</v>
      </c>
      <c r="L36" s="43">
        <v>16.329999999999998</v>
      </c>
    </row>
    <row r="37" spans="1:12" ht="39.6" x14ac:dyDescent="0.3">
      <c r="A37" s="14"/>
      <c r="B37" s="15"/>
      <c r="C37" s="11"/>
      <c r="D37" s="7" t="s">
        <v>30</v>
      </c>
      <c r="E37" s="42" t="s">
        <v>78</v>
      </c>
      <c r="F37" s="43">
        <v>200</v>
      </c>
      <c r="G37" s="43">
        <v>0.76</v>
      </c>
      <c r="H37" s="43">
        <v>0.04</v>
      </c>
      <c r="I37" s="43">
        <v>20.22</v>
      </c>
      <c r="J37" s="43">
        <v>85.51</v>
      </c>
      <c r="K37" s="44" t="s">
        <v>64</v>
      </c>
      <c r="L37" s="43">
        <v>12.27</v>
      </c>
    </row>
    <row r="38" spans="1:12" ht="14.4" x14ac:dyDescent="0.3">
      <c r="A38" s="14"/>
      <c r="B38" s="15"/>
      <c r="C38" s="11"/>
      <c r="D38" s="7" t="s">
        <v>31</v>
      </c>
      <c r="E38" s="42" t="s">
        <v>59</v>
      </c>
      <c r="F38" s="43">
        <v>30</v>
      </c>
      <c r="G38" s="43">
        <v>1.6</v>
      </c>
      <c r="H38" s="43">
        <v>0.2</v>
      </c>
      <c r="I38" s="43">
        <v>10.199999999999999</v>
      </c>
      <c r="J38" s="43">
        <v>50</v>
      </c>
      <c r="K38" s="44" t="s">
        <v>47</v>
      </c>
      <c r="L38" s="43">
        <v>3</v>
      </c>
    </row>
    <row r="39" spans="1:12" ht="14.4" x14ac:dyDescent="0.3">
      <c r="A39" s="14"/>
      <c r="B39" s="15"/>
      <c r="C39" s="11"/>
      <c r="D39" s="7" t="s">
        <v>32</v>
      </c>
      <c r="E39" s="42" t="s">
        <v>115</v>
      </c>
      <c r="F39" s="43">
        <v>60</v>
      </c>
      <c r="G39" s="43">
        <v>43</v>
      </c>
      <c r="H39" s="43">
        <v>1.3</v>
      </c>
      <c r="I39" s="43">
        <v>0.2</v>
      </c>
      <c r="J39" s="43">
        <v>8.6</v>
      </c>
      <c r="K39" s="44"/>
      <c r="L39" s="43">
        <v>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84.52000000000001</v>
      </c>
      <c r="H42" s="19">
        <f t="shared" ref="H42" si="11">SUM(H33:H41)</f>
        <v>36.86</v>
      </c>
      <c r="I42" s="19">
        <f t="shared" ref="I42" si="12">SUM(I33:I41)</f>
        <v>77.12</v>
      </c>
      <c r="J42" s="19">
        <f t="shared" ref="J42:L42" si="13">SUM(J33:J41)</f>
        <v>804.31000000000006</v>
      </c>
      <c r="K42" s="25"/>
      <c r="L42" s="19">
        <f t="shared" si="13"/>
        <v>127.25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1425</v>
      </c>
      <c r="G43" s="32">
        <f t="shared" ref="G43" si="14">G32+G42</f>
        <v>105.15</v>
      </c>
      <c r="H43" s="32">
        <f t="shared" ref="H43" si="15">H32+H42</f>
        <v>57.620000000000005</v>
      </c>
      <c r="I43" s="32">
        <f t="shared" ref="I43" si="16">I32+I42</f>
        <v>161.09</v>
      </c>
      <c r="J43" s="32">
        <f t="shared" ref="J43:L43" si="17">J32+J42</f>
        <v>1409.1100000000001</v>
      </c>
      <c r="K43" s="32"/>
      <c r="L43" s="32">
        <f t="shared" si="17"/>
        <v>219.98</v>
      </c>
    </row>
    <row r="44" spans="1:12" ht="39.6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116</v>
      </c>
      <c r="F44" s="40">
        <v>180</v>
      </c>
      <c r="G44" s="40">
        <v>26.06</v>
      </c>
      <c r="H44" s="40">
        <v>18.25</v>
      </c>
      <c r="I44" s="40">
        <v>38.75</v>
      </c>
      <c r="J44" s="40">
        <v>419.2</v>
      </c>
      <c r="K44" s="41" t="s">
        <v>102</v>
      </c>
      <c r="L44" s="40">
        <v>100.79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39.6" x14ac:dyDescent="0.3">
      <c r="A46" s="23"/>
      <c r="B46" s="15"/>
      <c r="C46" s="11"/>
      <c r="D46" s="7" t="s">
        <v>22</v>
      </c>
      <c r="E46" s="42" t="s">
        <v>86</v>
      </c>
      <c r="F46" s="43">
        <v>215</v>
      </c>
      <c r="G46" s="43">
        <v>7.0000000000000007E-2</v>
      </c>
      <c r="H46" s="43">
        <v>0.02</v>
      </c>
      <c r="I46" s="43">
        <v>15</v>
      </c>
      <c r="J46" s="43">
        <v>60</v>
      </c>
      <c r="K46" s="44" t="s">
        <v>80</v>
      </c>
      <c r="L46" s="43">
        <v>16.43</v>
      </c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85</v>
      </c>
      <c r="F48" s="43">
        <v>150</v>
      </c>
      <c r="G48" s="43">
        <v>2.25</v>
      </c>
      <c r="H48" s="43">
        <v>0.75</v>
      </c>
      <c r="I48" s="43">
        <v>31.5</v>
      </c>
      <c r="J48" s="43">
        <v>144</v>
      </c>
      <c r="K48" s="44"/>
      <c r="L48" s="43">
        <v>12.73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28.38</v>
      </c>
      <c r="H51" s="19">
        <f t="shared" ref="H51" si="19">SUM(H44:H50)</f>
        <v>19.02</v>
      </c>
      <c r="I51" s="19">
        <f t="shared" ref="I51" si="20">SUM(I44:I50)</f>
        <v>85.25</v>
      </c>
      <c r="J51" s="19">
        <f t="shared" ref="J51:L51" si="21">SUM(J44:J50)</f>
        <v>623.20000000000005</v>
      </c>
      <c r="K51" s="25"/>
      <c r="L51" s="19">
        <f t="shared" si="21"/>
        <v>129.94999999999999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60</v>
      </c>
      <c r="G52" s="43">
        <v>0.5</v>
      </c>
      <c r="H52" s="43">
        <v>1.2E-2</v>
      </c>
      <c r="I52" s="43">
        <v>1.6</v>
      </c>
      <c r="J52" s="43">
        <v>8.4</v>
      </c>
      <c r="K52" s="44" t="s">
        <v>103</v>
      </c>
      <c r="L52" s="43">
        <v>9.5500000000000007</v>
      </c>
    </row>
    <row r="53" spans="1:12" ht="39.6" x14ac:dyDescent="0.3">
      <c r="A53" s="23"/>
      <c r="B53" s="15"/>
      <c r="C53" s="11"/>
      <c r="D53" s="7" t="s">
        <v>27</v>
      </c>
      <c r="E53" s="42" t="str">
        <f>[1]Лист1!$A$50</f>
        <v>Щи из свежей капусты с картофелем и сметаной</v>
      </c>
      <c r="F53" s="43">
        <v>270</v>
      </c>
      <c r="G53" s="43">
        <f>[1]Лист1!C50</f>
        <v>1.51</v>
      </c>
      <c r="H53" s="43">
        <f>[1]Лист1!D50</f>
        <v>6.4</v>
      </c>
      <c r="I53" s="43">
        <f>[1]Лист1!E50</f>
        <v>7.99</v>
      </c>
      <c r="J53" s="43">
        <f>[1]Лист1!F50</f>
        <v>166.7</v>
      </c>
      <c r="K53" s="44" t="s">
        <v>81</v>
      </c>
      <c r="L53" s="43">
        <v>26.44</v>
      </c>
    </row>
    <row r="54" spans="1:12" ht="14.4" x14ac:dyDescent="0.3">
      <c r="A54" s="23"/>
      <c r="B54" s="15"/>
      <c r="C54" s="11"/>
      <c r="D54" s="7" t="s">
        <v>28</v>
      </c>
      <c r="E54" s="42" t="str">
        <f>[1]Лист1!A51</f>
        <v>Жаркое по-домашнему</v>
      </c>
      <c r="F54" s="43">
        <v>290</v>
      </c>
      <c r="G54" s="43">
        <f>[1]Лист1!C51</f>
        <v>25.7</v>
      </c>
      <c r="H54" s="43">
        <f>[1]Лист1!D51</f>
        <v>19.3</v>
      </c>
      <c r="I54" s="43">
        <f>[1]Лист1!E51</f>
        <v>36.9</v>
      </c>
      <c r="J54" s="43">
        <f>[1]Лист1!F51</f>
        <v>437.7</v>
      </c>
      <c r="K54" s="44"/>
      <c r="L54" s="43">
        <v>44.35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0.2</v>
      </c>
      <c r="H56" s="43">
        <v>0</v>
      </c>
      <c r="I56" s="43">
        <v>35.799999999999997</v>
      </c>
      <c r="J56" s="43">
        <v>136</v>
      </c>
      <c r="K56" s="44"/>
      <c r="L56" s="43">
        <v>14.73</v>
      </c>
    </row>
    <row r="57" spans="1:12" ht="14.4" x14ac:dyDescent="0.3">
      <c r="A57" s="23"/>
      <c r="B57" s="15"/>
      <c r="C57" s="11"/>
      <c r="D57" s="7" t="s">
        <v>31</v>
      </c>
      <c r="E57" s="42" t="s">
        <v>59</v>
      </c>
      <c r="F57" s="43">
        <v>30</v>
      </c>
      <c r="G57" s="43">
        <v>1.6</v>
      </c>
      <c r="H57" s="43">
        <v>0.2</v>
      </c>
      <c r="I57" s="43">
        <v>10.199999999999999</v>
      </c>
      <c r="J57" s="43">
        <v>50</v>
      </c>
      <c r="K57" s="44" t="s">
        <v>47</v>
      </c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 t="s">
        <v>115</v>
      </c>
      <c r="F58" s="43">
        <v>60</v>
      </c>
      <c r="G58" s="43">
        <v>1.3</v>
      </c>
      <c r="H58" s="43">
        <v>0.2</v>
      </c>
      <c r="I58" s="43">
        <v>8.6</v>
      </c>
      <c r="J58" s="43">
        <v>43</v>
      </c>
      <c r="K58" s="44"/>
      <c r="L58" s="43">
        <v>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30.810000000000002</v>
      </c>
      <c r="H61" s="19">
        <f t="shared" ref="H61" si="23">SUM(H52:H60)</f>
        <v>26.111999999999998</v>
      </c>
      <c r="I61" s="19">
        <f t="shared" ref="I61" si="24">SUM(I52:I60)</f>
        <v>101.08999999999999</v>
      </c>
      <c r="J61" s="19">
        <f t="shared" ref="J61:L61" si="25">SUM(J52:J60)</f>
        <v>841.8</v>
      </c>
      <c r="K61" s="25"/>
      <c r="L61" s="19">
        <f t="shared" si="25"/>
        <v>101.07000000000001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1455</v>
      </c>
      <c r="G62" s="32">
        <f t="shared" ref="G62" si="26">G51+G61</f>
        <v>59.19</v>
      </c>
      <c r="H62" s="32">
        <f t="shared" ref="H62" si="27">H51+H61</f>
        <v>45.131999999999998</v>
      </c>
      <c r="I62" s="32">
        <f t="shared" ref="I62" si="28">I51+I61</f>
        <v>186.33999999999997</v>
      </c>
      <c r="J62" s="32">
        <f t="shared" ref="J62:L62" si="29">J51+J61</f>
        <v>1465</v>
      </c>
      <c r="K62" s="32"/>
      <c r="L62" s="32">
        <f t="shared" si="29"/>
        <v>231.01999999999998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117</v>
      </c>
      <c r="F63" s="40">
        <v>275</v>
      </c>
      <c r="G63" s="40">
        <v>32.6</v>
      </c>
      <c r="H63" s="40">
        <v>16.2</v>
      </c>
      <c r="I63" s="40">
        <v>52.05</v>
      </c>
      <c r="J63" s="40">
        <v>487.2</v>
      </c>
      <c r="K63" s="41" t="s">
        <v>47</v>
      </c>
      <c r="L63" s="40">
        <v>77.040000000000006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39.6" x14ac:dyDescent="0.3">
      <c r="A65" s="23"/>
      <c r="B65" s="15"/>
      <c r="C65" s="11"/>
      <c r="D65" s="7" t="s">
        <v>22</v>
      </c>
      <c r="E65" s="42" t="s">
        <v>79</v>
      </c>
      <c r="F65" s="43">
        <v>222</v>
      </c>
      <c r="G65" s="43">
        <v>0.13</v>
      </c>
      <c r="H65" s="43">
        <v>0.02</v>
      </c>
      <c r="I65" s="43">
        <v>15.2</v>
      </c>
      <c r="J65" s="43">
        <v>62</v>
      </c>
      <c r="K65" s="44" t="s">
        <v>80</v>
      </c>
      <c r="L65" s="43">
        <v>5.99</v>
      </c>
    </row>
    <row r="66" spans="1:12" ht="14.4" x14ac:dyDescent="0.3">
      <c r="A66" s="23"/>
      <c r="B66" s="15"/>
      <c r="C66" s="11"/>
      <c r="D66" s="7" t="s">
        <v>23</v>
      </c>
      <c r="E66" s="42" t="s">
        <v>105</v>
      </c>
      <c r="F66" s="43">
        <f>[1]Лист1!B64</f>
        <v>30</v>
      </c>
      <c r="G66" s="43">
        <f>[1]Лист1!C64</f>
        <v>1.6</v>
      </c>
      <c r="H66" s="43">
        <f>[1]Лист1!D64</f>
        <v>0.2</v>
      </c>
      <c r="I66" s="43">
        <f>[1]Лист1!E64</f>
        <v>10.199999999999999</v>
      </c>
      <c r="J66" s="43">
        <f>[1]Лист1!F64</f>
        <v>50</v>
      </c>
      <c r="K66" s="44" t="s">
        <v>47</v>
      </c>
      <c r="L66" s="43">
        <v>3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104</v>
      </c>
      <c r="E68" s="42" t="s">
        <v>67</v>
      </c>
      <c r="F68" s="43">
        <v>60</v>
      </c>
      <c r="G68" s="43">
        <v>0.66</v>
      </c>
      <c r="H68" s="43">
        <v>0.12</v>
      </c>
      <c r="I68" s="43">
        <v>2.4</v>
      </c>
      <c r="J68" s="43">
        <v>13.2</v>
      </c>
      <c r="K68" s="44" t="s">
        <v>68</v>
      </c>
      <c r="L68" s="43">
        <v>13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587</v>
      </c>
      <c r="G70" s="19">
        <f t="shared" ref="G70" si="30">SUM(G63:G69)</f>
        <v>34.99</v>
      </c>
      <c r="H70" s="19">
        <f t="shared" ref="H70" si="31">SUM(H63:H69)</f>
        <v>16.54</v>
      </c>
      <c r="I70" s="19">
        <f t="shared" ref="I70" si="32">SUM(I63:I69)</f>
        <v>79.850000000000009</v>
      </c>
      <c r="J70" s="19">
        <f t="shared" ref="J70:L70" si="33">SUM(J63:J69)</f>
        <v>612.40000000000009</v>
      </c>
      <c r="K70" s="25"/>
      <c r="L70" s="19">
        <f t="shared" si="33"/>
        <v>99.03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9.6" x14ac:dyDescent="0.3">
      <c r="A72" s="23"/>
      <c r="B72" s="15"/>
      <c r="C72" s="11"/>
      <c r="D72" s="7" t="s">
        <v>27</v>
      </c>
      <c r="E72" s="42" t="str">
        <f>[1]Лист1!A67</f>
        <v>Рассольник ленинградский, сметана</v>
      </c>
      <c r="F72" s="43">
        <v>260</v>
      </c>
      <c r="G72" s="43">
        <f>[1]Лист1!C67</f>
        <v>3</v>
      </c>
      <c r="H72" s="43">
        <f>[1]Лист1!D67</f>
        <v>5.8</v>
      </c>
      <c r="I72" s="43">
        <f>[1]Лист1!E67</f>
        <v>17.2</v>
      </c>
      <c r="J72" s="43">
        <f>[1]Лист1!F67</f>
        <v>133</v>
      </c>
      <c r="K72" s="44" t="s">
        <v>76</v>
      </c>
      <c r="L72" s="43">
        <v>23.73</v>
      </c>
    </row>
    <row r="73" spans="1:12" ht="39.6" x14ac:dyDescent="0.3">
      <c r="A73" s="23"/>
      <c r="B73" s="15"/>
      <c r="C73" s="11"/>
      <c r="D73" s="7" t="s">
        <v>28</v>
      </c>
      <c r="E73" s="42" t="str">
        <f>[1]Лист1!A68</f>
        <v>Тефтели из говядины, соус красный осн.</v>
      </c>
      <c r="F73" s="43">
        <v>140</v>
      </c>
      <c r="G73" s="43">
        <f>[1]Лист1!C68</f>
        <v>12.3</v>
      </c>
      <c r="H73" s="43">
        <f>[1]Лист1!D68</f>
        <v>13.5</v>
      </c>
      <c r="I73" s="43">
        <f>[1]Лист1!E68</f>
        <v>6.6</v>
      </c>
      <c r="J73" s="43">
        <f>[1]Лист1!F68</f>
        <v>203</v>
      </c>
      <c r="K73" s="44" t="s">
        <v>106</v>
      </c>
      <c r="L73" s="43">
        <v>74.83</v>
      </c>
    </row>
    <row r="74" spans="1:12" ht="39.6" x14ac:dyDescent="0.3">
      <c r="A74" s="23"/>
      <c r="B74" s="15"/>
      <c r="C74" s="11"/>
      <c r="D74" s="7" t="s">
        <v>29</v>
      </c>
      <c r="E74" s="42" t="str">
        <f>[1]Лист1!A69</f>
        <v>Каша гречневая рассыпчатая</v>
      </c>
      <c r="F74" s="43">
        <v>200</v>
      </c>
      <c r="G74" s="43">
        <v>11.5</v>
      </c>
      <c r="H74" s="43">
        <v>8.1</v>
      </c>
      <c r="I74" s="43">
        <v>51.5</v>
      </c>
      <c r="J74" s="43">
        <v>325</v>
      </c>
      <c r="K74" s="44" t="str">
        <f>[1]Лист1!$P$69</f>
        <v>Пермь 2006 № 196</v>
      </c>
      <c r="L74" s="43">
        <v>20.82</v>
      </c>
    </row>
    <row r="75" spans="1:12" ht="14.4" x14ac:dyDescent="0.3">
      <c r="A75" s="23"/>
      <c r="B75" s="15"/>
      <c r="C75" s="11"/>
      <c r="D75" s="7" t="s">
        <v>30</v>
      </c>
      <c r="E75" s="42" t="s">
        <v>44</v>
      </c>
      <c r="F75" s="43">
        <v>215</v>
      </c>
      <c r="G75" s="43">
        <v>7.0000000000000007E-2</v>
      </c>
      <c r="H75" s="43">
        <v>0.02</v>
      </c>
      <c r="I75" s="43">
        <v>15</v>
      </c>
      <c r="J75" s="43">
        <v>60</v>
      </c>
      <c r="K75" s="44" t="s">
        <v>47</v>
      </c>
      <c r="L75" s="43">
        <v>12.57</v>
      </c>
    </row>
    <row r="76" spans="1:12" ht="14.4" x14ac:dyDescent="0.3">
      <c r="A76" s="23"/>
      <c r="B76" s="15"/>
      <c r="C76" s="11"/>
      <c r="D76" s="7" t="s">
        <v>31</v>
      </c>
      <c r="E76" s="42" t="s">
        <v>59</v>
      </c>
      <c r="F76" s="43">
        <v>30</v>
      </c>
      <c r="G76" s="43">
        <v>1.6</v>
      </c>
      <c r="H76" s="43">
        <v>0.2</v>
      </c>
      <c r="I76" s="43">
        <v>10.199999999999999</v>
      </c>
      <c r="J76" s="43">
        <v>50</v>
      </c>
      <c r="K76" s="44" t="s">
        <v>47</v>
      </c>
      <c r="L76" s="43">
        <v>3</v>
      </c>
    </row>
    <row r="77" spans="1:12" ht="14.4" x14ac:dyDescent="0.3">
      <c r="A77" s="23"/>
      <c r="B77" s="15"/>
      <c r="C77" s="11"/>
      <c r="D77" s="7" t="s">
        <v>32</v>
      </c>
      <c r="E77" s="42" t="s">
        <v>115</v>
      </c>
      <c r="F77" s="43">
        <v>60</v>
      </c>
      <c r="G77" s="43">
        <v>1.3</v>
      </c>
      <c r="H77" s="43">
        <v>0.2</v>
      </c>
      <c r="I77" s="43">
        <v>8.6</v>
      </c>
      <c r="J77" s="43">
        <v>43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905</v>
      </c>
      <c r="G80" s="19">
        <f t="shared" ref="G80" si="34">SUM(G71:G79)</f>
        <v>29.770000000000003</v>
      </c>
      <c r="H80" s="19">
        <f t="shared" ref="H80" si="35">SUM(H71:H79)</f>
        <v>27.819999999999997</v>
      </c>
      <c r="I80" s="19">
        <f t="shared" ref="I80" si="36">SUM(I71:I79)</f>
        <v>109.1</v>
      </c>
      <c r="J80" s="19">
        <f t="shared" ref="J80:L80" si="37">SUM(J71:J79)</f>
        <v>814</v>
      </c>
      <c r="K80" s="25"/>
      <c r="L80" s="19">
        <f t="shared" si="37"/>
        <v>134.94999999999999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1492</v>
      </c>
      <c r="G81" s="32">
        <f t="shared" ref="G81" si="38">G70+G80</f>
        <v>64.760000000000005</v>
      </c>
      <c r="H81" s="32">
        <f t="shared" ref="H81" si="39">H70+H80</f>
        <v>44.36</v>
      </c>
      <c r="I81" s="32">
        <f t="shared" ref="I81" si="40">I70+I80</f>
        <v>188.95</v>
      </c>
      <c r="J81" s="32">
        <f t="shared" ref="J81:L81" si="41">J70+J80</f>
        <v>1426.4</v>
      </c>
      <c r="K81" s="32"/>
      <c r="L81" s="32">
        <f t="shared" si="41"/>
        <v>233.98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84</v>
      </c>
      <c r="F82" s="40">
        <v>170</v>
      </c>
      <c r="G82" s="40">
        <v>11.6</v>
      </c>
      <c r="H82" s="40">
        <v>13.5</v>
      </c>
      <c r="I82" s="40">
        <v>28.9</v>
      </c>
      <c r="J82" s="40">
        <v>284.2</v>
      </c>
      <c r="K82" s="41" t="s">
        <v>47</v>
      </c>
      <c r="L82" s="40">
        <v>33.83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39.6" x14ac:dyDescent="0.3">
      <c r="A84" s="23"/>
      <c r="B84" s="15"/>
      <c r="C84" s="11"/>
      <c r="D84" s="7" t="s">
        <v>22</v>
      </c>
      <c r="E84" s="42" t="s">
        <v>83</v>
      </c>
      <c r="F84" s="43">
        <v>200</v>
      </c>
      <c r="G84" s="43">
        <v>0.45</v>
      </c>
      <c r="H84" s="43">
        <v>0.1</v>
      </c>
      <c r="I84" s="43">
        <v>141.19999999999999</v>
      </c>
      <c r="J84" s="43">
        <v>141.19999999999999</v>
      </c>
      <c r="K84" s="44" t="s">
        <v>87</v>
      </c>
      <c r="L84" s="43">
        <v>4.03</v>
      </c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tr">
        <f>[1]Лист1!A80</f>
        <v>Мандарин свежий</v>
      </c>
      <c r="F86" s="43">
        <v>150</v>
      </c>
      <c r="G86" s="43">
        <v>0.6</v>
      </c>
      <c r="H86" s="43">
        <v>0</v>
      </c>
      <c r="I86" s="43">
        <v>6.5</v>
      </c>
      <c r="J86" s="43">
        <v>28.5</v>
      </c>
      <c r="K86" s="44"/>
      <c r="L86" s="43">
        <v>42.25</v>
      </c>
    </row>
    <row r="87" spans="1:12" ht="14.4" x14ac:dyDescent="0.3">
      <c r="A87" s="23"/>
      <c r="B87" s="15"/>
      <c r="C87" s="11"/>
      <c r="D87" s="6" t="s">
        <v>107</v>
      </c>
      <c r="E87" s="42" t="s">
        <v>118</v>
      </c>
      <c r="F87" s="43">
        <v>50</v>
      </c>
      <c r="G87" s="43">
        <v>4.5</v>
      </c>
      <c r="H87" s="43">
        <v>7.5</v>
      </c>
      <c r="I87" s="43">
        <v>28.5</v>
      </c>
      <c r="J87" s="43">
        <v>215.2</v>
      </c>
      <c r="K87" s="44" t="s">
        <v>98</v>
      </c>
      <c r="L87" s="43">
        <v>23.75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17.149999999999999</v>
      </c>
      <c r="H89" s="19">
        <f t="shared" ref="H89" si="43">SUM(H82:H88)</f>
        <v>21.1</v>
      </c>
      <c r="I89" s="19">
        <f t="shared" ref="I89" si="44">SUM(I82:I88)</f>
        <v>205.1</v>
      </c>
      <c r="J89" s="19">
        <f t="shared" ref="J89:L89" si="45">SUM(J82:J88)</f>
        <v>669.09999999999991</v>
      </c>
      <c r="K89" s="25"/>
      <c r="L89" s="19">
        <f t="shared" si="45"/>
        <v>103.86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120</v>
      </c>
      <c r="F90" s="43">
        <v>60</v>
      </c>
      <c r="G90" s="43">
        <v>1.4</v>
      </c>
      <c r="H90" s="43">
        <v>0.72</v>
      </c>
      <c r="I90" s="43">
        <v>2.2999999999999998</v>
      </c>
      <c r="J90" s="43">
        <v>17.3</v>
      </c>
      <c r="K90" s="44"/>
      <c r="L90" s="43"/>
    </row>
    <row r="91" spans="1:12" ht="39.6" x14ac:dyDescent="0.3">
      <c r="A91" s="23"/>
      <c r="B91" s="15"/>
      <c r="C91" s="11"/>
      <c r="D91" s="7" t="s">
        <v>27</v>
      </c>
      <c r="E91" s="42" t="str">
        <f>[1]Лист1!A84</f>
        <v>Суп-лапша домашняя,филе куриное отварное</v>
      </c>
      <c r="F91" s="43">
        <v>260</v>
      </c>
      <c r="G91" s="43">
        <f>[1]Лист1!C84</f>
        <v>3.6</v>
      </c>
      <c r="H91" s="43">
        <f>[1]Лист1!D84</f>
        <v>5.8</v>
      </c>
      <c r="I91" s="43">
        <f>[1]Лист1!E84</f>
        <v>14.2</v>
      </c>
      <c r="J91" s="43">
        <f>[1]Лист1!F84</f>
        <v>123</v>
      </c>
      <c r="K91" s="44" t="s">
        <v>108</v>
      </c>
      <c r="L91" s="43">
        <v>24.25</v>
      </c>
    </row>
    <row r="92" spans="1:12" ht="14.4" x14ac:dyDescent="0.3">
      <c r="A92" s="23"/>
      <c r="B92" s="15"/>
      <c r="C92" s="11"/>
      <c r="D92" s="7" t="s">
        <v>28</v>
      </c>
      <c r="E92" s="42" t="str">
        <f>[1]Лист1!A85</f>
        <v>Котлеты рыбные</v>
      </c>
      <c r="F92" s="43">
        <f>[1]Лист1!B85</f>
        <v>90</v>
      </c>
      <c r="G92" s="43">
        <f>[1]Лист1!C85</f>
        <v>11.2</v>
      </c>
      <c r="H92" s="43">
        <f>[1]Лист1!D85</f>
        <v>3.3</v>
      </c>
      <c r="I92" s="43">
        <f>[1]Лист1!E85</f>
        <v>5.7</v>
      </c>
      <c r="J92" s="43">
        <f>[1]Лист1!F85</f>
        <v>230.5</v>
      </c>
      <c r="K92" s="44" t="s">
        <v>47</v>
      </c>
      <c r="L92" s="43">
        <v>59.3</v>
      </c>
    </row>
    <row r="93" spans="1:12" ht="39.6" x14ac:dyDescent="0.3">
      <c r="A93" s="23"/>
      <c r="B93" s="15"/>
      <c r="C93" s="11"/>
      <c r="D93" s="7" t="s">
        <v>29</v>
      </c>
      <c r="E93" s="42" t="s">
        <v>119</v>
      </c>
      <c r="F93" s="43">
        <v>210</v>
      </c>
      <c r="G93" s="43">
        <v>4.2</v>
      </c>
      <c r="H93" s="43">
        <v>14.4</v>
      </c>
      <c r="I93" s="43">
        <v>27.23</v>
      </c>
      <c r="J93" s="43">
        <v>253.7</v>
      </c>
      <c r="K93" s="44" t="s">
        <v>82</v>
      </c>
      <c r="L93" s="43">
        <v>22.32</v>
      </c>
    </row>
    <row r="94" spans="1:12" ht="14.4" x14ac:dyDescent="0.3">
      <c r="A94" s="23"/>
      <c r="B94" s="15"/>
      <c r="C94" s="11"/>
      <c r="D94" s="7" t="s">
        <v>30</v>
      </c>
      <c r="E94" s="42" t="str">
        <f>[1]Лист1!A88</f>
        <v>Компот из изюма</v>
      </c>
      <c r="F94" s="43">
        <f>[1]Лист1!B88</f>
        <v>200</v>
      </c>
      <c r="G94" s="43">
        <f>[1]Лист1!C88</f>
        <v>0.15</v>
      </c>
      <c r="H94" s="43">
        <f>[1]Лист1!D88</f>
        <v>0.06</v>
      </c>
      <c r="I94" s="43">
        <f>[1]Лист1!E88</f>
        <v>20.65</v>
      </c>
      <c r="J94" s="43">
        <f>[1]Лист1!F88</f>
        <v>82.9</v>
      </c>
      <c r="K94" s="44"/>
      <c r="L94" s="43">
        <v>22.33</v>
      </c>
    </row>
    <row r="95" spans="1:12" ht="14.4" x14ac:dyDescent="0.3">
      <c r="A95" s="23"/>
      <c r="B95" s="15"/>
      <c r="C95" s="11"/>
      <c r="D95" s="7" t="s">
        <v>31</v>
      </c>
      <c r="E95" s="42" t="s">
        <v>59</v>
      </c>
      <c r="F95" s="43">
        <v>30</v>
      </c>
      <c r="G95" s="43">
        <v>1.6</v>
      </c>
      <c r="H95" s="43">
        <v>0.2</v>
      </c>
      <c r="I95" s="43">
        <v>10.199999999999999</v>
      </c>
      <c r="J95" s="43">
        <v>50</v>
      </c>
      <c r="K95" s="44" t="s">
        <v>47</v>
      </c>
      <c r="L95" s="43">
        <v>3</v>
      </c>
    </row>
    <row r="96" spans="1:12" ht="14.4" x14ac:dyDescent="0.3">
      <c r="A96" s="23"/>
      <c r="B96" s="15"/>
      <c r="C96" s="11"/>
      <c r="D96" s="7" t="s">
        <v>32</v>
      </c>
      <c r="E96" s="42" t="s">
        <v>115</v>
      </c>
      <c r="F96" s="43">
        <v>60</v>
      </c>
      <c r="G96" s="43">
        <v>1.3</v>
      </c>
      <c r="H96" s="43">
        <v>0.2</v>
      </c>
      <c r="I96" s="43">
        <v>8.6</v>
      </c>
      <c r="J96" s="43">
        <v>43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23.45</v>
      </c>
      <c r="H99" s="19">
        <f t="shared" ref="H99" si="47">SUM(H90:H98)</f>
        <v>24.679999999999996</v>
      </c>
      <c r="I99" s="19">
        <f t="shared" ref="I99" si="48">SUM(I90:I98)</f>
        <v>88.88</v>
      </c>
      <c r="J99" s="19">
        <f t="shared" ref="J99:L99" si="49">SUM(J90:J98)</f>
        <v>800.4</v>
      </c>
      <c r="K99" s="25"/>
      <c r="L99" s="19">
        <f t="shared" si="49"/>
        <v>131.19999999999999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1480</v>
      </c>
      <c r="G100" s="32">
        <f t="shared" ref="G100" si="50">G89+G99</f>
        <v>40.599999999999994</v>
      </c>
      <c r="H100" s="32">
        <f t="shared" ref="H100" si="51">H89+H99</f>
        <v>45.78</v>
      </c>
      <c r="I100" s="32">
        <f t="shared" ref="I100" si="52">I89+I99</f>
        <v>293.98</v>
      </c>
      <c r="J100" s="32">
        <f t="shared" ref="J100:L100" si="53">J89+J99</f>
        <v>1469.5</v>
      </c>
      <c r="K100" s="32"/>
      <c r="L100" s="32">
        <f t="shared" si="53"/>
        <v>235.06</v>
      </c>
    </row>
    <row r="101" spans="1:12" ht="39.6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240</v>
      </c>
      <c r="G101" s="40">
        <v>7.2</v>
      </c>
      <c r="H101" s="40">
        <v>9.8000000000000007</v>
      </c>
      <c r="I101" s="40">
        <v>39.9</v>
      </c>
      <c r="J101" s="40">
        <v>286.39999999999998</v>
      </c>
      <c r="K101" s="41" t="s">
        <v>43</v>
      </c>
      <c r="L101" s="40">
        <v>29.35</v>
      </c>
    </row>
    <row r="102" spans="1:12" ht="14.4" x14ac:dyDescent="0.3">
      <c r="A102" s="23"/>
      <c r="B102" s="15"/>
      <c r="C102" s="11"/>
      <c r="D102" s="6"/>
      <c r="E102" s="42" t="s">
        <v>89</v>
      </c>
      <c r="F102" s="43">
        <v>20</v>
      </c>
      <c r="G102" s="43">
        <v>0.2</v>
      </c>
      <c r="H102" s="43">
        <v>14.4</v>
      </c>
      <c r="I102" s="43">
        <v>0.26</v>
      </c>
      <c r="J102" s="43">
        <v>131.4</v>
      </c>
      <c r="K102" s="44" t="s">
        <v>61</v>
      </c>
      <c r="L102" s="43">
        <v>20.74</v>
      </c>
    </row>
    <row r="103" spans="1:12" ht="39.6" x14ac:dyDescent="0.3">
      <c r="A103" s="23"/>
      <c r="B103" s="15"/>
      <c r="C103" s="11"/>
      <c r="D103" s="7" t="s">
        <v>22</v>
      </c>
      <c r="E103" s="42" t="s">
        <v>79</v>
      </c>
      <c r="F103" s="43">
        <v>222</v>
      </c>
      <c r="G103" s="43">
        <v>0.13</v>
      </c>
      <c r="H103" s="43">
        <v>0.02</v>
      </c>
      <c r="I103" s="43">
        <v>15.2</v>
      </c>
      <c r="J103" s="43">
        <v>62</v>
      </c>
      <c r="K103" s="44" t="s">
        <v>80</v>
      </c>
      <c r="L103" s="43">
        <v>5.99</v>
      </c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1.6</v>
      </c>
      <c r="H104" s="43">
        <v>0.2</v>
      </c>
      <c r="I104" s="43">
        <v>10.199999999999999</v>
      </c>
      <c r="J104" s="43">
        <v>50</v>
      </c>
      <c r="K104" s="44" t="s">
        <v>61</v>
      </c>
      <c r="L104" s="43">
        <v>4.17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107</v>
      </c>
      <c r="E106" s="42" t="s">
        <v>121</v>
      </c>
      <c r="F106" s="43">
        <f>[1]Лист1!B120</f>
        <v>70</v>
      </c>
      <c r="G106" s="43">
        <f>[1]Лист1!C120</f>
        <v>3.2</v>
      </c>
      <c r="H106" s="43">
        <f>[1]Лист1!D120</f>
        <v>8.4</v>
      </c>
      <c r="I106" s="43">
        <f>[1]Лист1!E120</f>
        <v>44.1</v>
      </c>
      <c r="J106" s="43">
        <f>[1]Лист1!F120</f>
        <v>266</v>
      </c>
      <c r="K106" s="44" t="s">
        <v>98</v>
      </c>
      <c r="L106" s="43">
        <v>34.14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582</v>
      </c>
      <c r="G108" s="19">
        <f t="shared" ref="G108:J108" si="54">SUM(G101:G107)</f>
        <v>12.330000000000002</v>
      </c>
      <c r="H108" s="19">
        <f t="shared" si="54"/>
        <v>32.82</v>
      </c>
      <c r="I108" s="19">
        <f t="shared" si="54"/>
        <v>109.66</v>
      </c>
      <c r="J108" s="19">
        <f t="shared" si="54"/>
        <v>795.8</v>
      </c>
      <c r="K108" s="25"/>
      <c r="L108" s="19">
        <f t="shared" ref="L108" si="55">SUM(L101:L107)</f>
        <v>94.390000000000015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67</v>
      </c>
      <c r="F109" s="43">
        <v>60</v>
      </c>
      <c r="G109" s="43">
        <v>0.66</v>
      </c>
      <c r="H109" s="43">
        <v>0.12</v>
      </c>
      <c r="I109" s="43">
        <v>2.4</v>
      </c>
      <c r="J109" s="43">
        <v>13.2</v>
      </c>
      <c r="K109" s="44" t="s">
        <v>68</v>
      </c>
      <c r="L109" s="43">
        <v>9.5500000000000007</v>
      </c>
    </row>
    <row r="110" spans="1:12" ht="39.6" x14ac:dyDescent="0.3">
      <c r="A110" s="23"/>
      <c r="B110" s="15"/>
      <c r="C110" s="11"/>
      <c r="D110" s="7" t="s">
        <v>27</v>
      </c>
      <c r="E110" s="42" t="s">
        <v>90</v>
      </c>
      <c r="F110" s="43">
        <v>270</v>
      </c>
      <c r="G110" s="43">
        <v>6.3</v>
      </c>
      <c r="H110" s="43">
        <v>4.8</v>
      </c>
      <c r="I110" s="43">
        <v>15.5</v>
      </c>
      <c r="J110" s="43">
        <v>143.6</v>
      </c>
      <c r="K110" s="44" t="s">
        <v>91</v>
      </c>
      <c r="L110" s="43">
        <v>22.05</v>
      </c>
    </row>
    <row r="111" spans="1:12" ht="14.4" x14ac:dyDescent="0.3">
      <c r="A111" s="23"/>
      <c r="B111" s="15"/>
      <c r="C111" s="11"/>
      <c r="D111" s="7" t="s">
        <v>28</v>
      </c>
      <c r="E111" s="42" t="str">
        <f>[1]Лист1!A126</f>
        <v>Плов из филе куриного</v>
      </c>
      <c r="F111" s="43">
        <f>[1]Лист1!B126</f>
        <v>275</v>
      </c>
      <c r="G111" s="43">
        <f>[1]Лист1!C126</f>
        <v>32.9</v>
      </c>
      <c r="H111" s="43">
        <f>[1]Лист1!D126</f>
        <v>16.2</v>
      </c>
      <c r="I111" s="43">
        <f>[1]Лист1!E126</f>
        <v>52.05</v>
      </c>
      <c r="J111" s="43">
        <f>[1]Лист1!F126</f>
        <v>487.2</v>
      </c>
      <c r="K111" s="44" t="s">
        <v>61</v>
      </c>
      <c r="L111" s="43">
        <v>107.6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39.6" x14ac:dyDescent="0.3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0.76</v>
      </c>
      <c r="H113" s="43">
        <v>0.04</v>
      </c>
      <c r="I113" s="43">
        <v>20.22</v>
      </c>
      <c r="J113" s="43">
        <v>85.51</v>
      </c>
      <c r="K113" s="44" t="s">
        <v>58</v>
      </c>
      <c r="L113" s="43">
        <v>14.73</v>
      </c>
    </row>
    <row r="114" spans="1:12" ht="14.4" x14ac:dyDescent="0.3">
      <c r="A114" s="23"/>
      <c r="B114" s="15"/>
      <c r="C114" s="11"/>
      <c r="D114" s="7" t="s">
        <v>31</v>
      </c>
      <c r="E114" s="42" t="s">
        <v>59</v>
      </c>
      <c r="F114" s="43">
        <v>30</v>
      </c>
      <c r="G114" s="43">
        <v>1.6</v>
      </c>
      <c r="H114" s="43">
        <v>0.2</v>
      </c>
      <c r="I114" s="43">
        <v>10.199999999999999</v>
      </c>
      <c r="J114" s="43">
        <v>50</v>
      </c>
      <c r="K114" s="44" t="s">
        <v>47</v>
      </c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 t="s">
        <v>115</v>
      </c>
      <c r="F115" s="43">
        <v>30</v>
      </c>
      <c r="G115" s="43">
        <v>1.3</v>
      </c>
      <c r="H115" s="43">
        <v>0.2</v>
      </c>
      <c r="I115" s="43">
        <v>8.6</v>
      </c>
      <c r="J115" s="43">
        <v>43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865</v>
      </c>
      <c r="G118" s="19">
        <f t="shared" ref="G118:J118" si="56">SUM(G109:G117)</f>
        <v>43.519999999999996</v>
      </c>
      <c r="H118" s="19">
        <f t="shared" si="56"/>
        <v>21.559999999999995</v>
      </c>
      <c r="I118" s="19">
        <f t="shared" si="56"/>
        <v>108.96999999999998</v>
      </c>
      <c r="J118" s="19">
        <f t="shared" si="56"/>
        <v>822.51</v>
      </c>
      <c r="K118" s="25"/>
      <c r="L118" s="19">
        <f t="shared" ref="L118" si="57">SUM(L109:L117)</f>
        <v>156.92999999999998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1447</v>
      </c>
      <c r="G119" s="32">
        <f t="shared" ref="G119" si="58">G108+G118</f>
        <v>55.849999999999994</v>
      </c>
      <c r="H119" s="32">
        <f t="shared" ref="H119" si="59">H108+H118</f>
        <v>54.379999999999995</v>
      </c>
      <c r="I119" s="32">
        <f t="shared" ref="I119" si="60">I108+I118</f>
        <v>218.63</v>
      </c>
      <c r="J119" s="32">
        <f t="shared" ref="J119:L119" si="61">J108+J118</f>
        <v>1618.31</v>
      </c>
      <c r="K119" s="32"/>
      <c r="L119" s="32">
        <f t="shared" si="61"/>
        <v>251.32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tr">
        <f>[1]Лист1!A136</f>
        <v>Биточки рубленые Особые, масло слив.</v>
      </c>
      <c r="F120" s="40">
        <v>100</v>
      </c>
      <c r="G120" s="40">
        <f>[1]Лист1!C136</f>
        <v>15.1</v>
      </c>
      <c r="H120" s="40">
        <f>[1]Лист1!D136</f>
        <v>17.899999999999999</v>
      </c>
      <c r="I120" s="40">
        <f>[1]Лист1!E136</f>
        <v>13.5</v>
      </c>
      <c r="J120" s="40">
        <f>[1]Лист1!F136</f>
        <v>276.39999999999998</v>
      </c>
      <c r="K120" s="41" t="s">
        <v>47</v>
      </c>
      <c r="L120" s="40">
        <v>71.03</v>
      </c>
    </row>
    <row r="121" spans="1:12" ht="39.6" x14ac:dyDescent="0.3">
      <c r="A121" s="14"/>
      <c r="B121" s="15"/>
      <c r="C121" s="11"/>
      <c r="D121" s="6"/>
      <c r="E121" s="42" t="str">
        <f>[1]Лист1!A137</f>
        <v>Пюре картофельное</v>
      </c>
      <c r="F121" s="43">
        <f>[1]Лист1!B137</f>
        <v>150</v>
      </c>
      <c r="G121" s="43">
        <f>[1]Лист1!C137</f>
        <v>3.1</v>
      </c>
      <c r="H121" s="43">
        <f>[1]Лист1!D137</f>
        <v>5.4</v>
      </c>
      <c r="I121" s="43">
        <f>[1]Лист1!E137</f>
        <v>20.3</v>
      </c>
      <c r="J121" s="43">
        <f>[1]Лист1!F137</f>
        <v>141</v>
      </c>
      <c r="K121" s="44" t="s">
        <v>77</v>
      </c>
      <c r="L121" s="43">
        <v>17.87</v>
      </c>
    </row>
    <row r="122" spans="1:12" ht="39.6" x14ac:dyDescent="0.3">
      <c r="A122" s="14"/>
      <c r="B122" s="15"/>
      <c r="C122" s="11"/>
      <c r="D122" s="7" t="s">
        <v>22</v>
      </c>
      <c r="E122" s="42" t="str">
        <f>[1]Лист1!A139</f>
        <v>Компот из свежих яблок</v>
      </c>
      <c r="F122" s="43">
        <f>[1]Лист1!B139</f>
        <v>200</v>
      </c>
      <c r="G122" s="43">
        <f>[1]Лист1!C139</f>
        <v>0.2</v>
      </c>
      <c r="H122" s="43">
        <f>[1]Лист1!D139</f>
        <v>0</v>
      </c>
      <c r="I122" s="43">
        <f>[1]Лист1!E139</f>
        <v>35.799999999999997</v>
      </c>
      <c r="J122" s="43">
        <f>[1]Лист1!F139</f>
        <v>136</v>
      </c>
      <c r="K122" s="44" t="s">
        <v>64</v>
      </c>
      <c r="L122" s="43">
        <v>17.79</v>
      </c>
    </row>
    <row r="123" spans="1:12" ht="14.4" x14ac:dyDescent="0.3">
      <c r="A123" s="14"/>
      <c r="B123" s="15"/>
      <c r="C123" s="11"/>
      <c r="D123" s="7" t="s">
        <v>23</v>
      </c>
      <c r="E123" s="42" t="s">
        <v>59</v>
      </c>
      <c r="F123" s="43">
        <v>30</v>
      </c>
      <c r="G123" s="43">
        <v>1.6</v>
      </c>
      <c r="H123" s="43">
        <v>0.2</v>
      </c>
      <c r="I123" s="43">
        <v>10.199999999999999</v>
      </c>
      <c r="J123" s="43">
        <v>50</v>
      </c>
      <c r="K123" s="44" t="s">
        <v>61</v>
      </c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109</v>
      </c>
      <c r="E125" s="42" t="str">
        <f>[1]Лист1!A138</f>
        <v>Помидор свежий</v>
      </c>
      <c r="F125" s="43">
        <f>[1]Лист1!B138</f>
        <v>60</v>
      </c>
      <c r="G125" s="43">
        <f>[1]Лист1!C138</f>
        <v>0.66</v>
      </c>
      <c r="H125" s="43">
        <f>[1]Лист1!D138</f>
        <v>0.12</v>
      </c>
      <c r="I125" s="43">
        <f>[1]Лист1!E138</f>
        <v>2.4</v>
      </c>
      <c r="J125" s="43">
        <f>[1]Лист1!F138</f>
        <v>13.2</v>
      </c>
      <c r="K125" s="44" t="s">
        <v>68</v>
      </c>
      <c r="L125" s="43">
        <v>10.34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20.66</v>
      </c>
      <c r="H127" s="19">
        <f t="shared" si="62"/>
        <v>23.619999999999997</v>
      </c>
      <c r="I127" s="19">
        <f t="shared" si="62"/>
        <v>82.2</v>
      </c>
      <c r="J127" s="19">
        <f t="shared" si="62"/>
        <v>616.6</v>
      </c>
      <c r="K127" s="25"/>
      <c r="L127" s="19">
        <f t="shared" ref="L127" si="63">SUM(L120:L126)</f>
        <v>120.03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9.6" x14ac:dyDescent="0.3">
      <c r="A129" s="14"/>
      <c r="B129" s="15"/>
      <c r="C129" s="11"/>
      <c r="D129" s="7" t="s">
        <v>27</v>
      </c>
      <c r="E129" s="42" t="s">
        <v>92</v>
      </c>
      <c r="F129" s="43">
        <v>260</v>
      </c>
      <c r="G129" s="43">
        <v>6.2</v>
      </c>
      <c r="H129" s="43">
        <v>8.4</v>
      </c>
      <c r="I129" s="43">
        <v>8</v>
      </c>
      <c r="J129" s="43">
        <v>127</v>
      </c>
      <c r="K129" s="44" t="s">
        <v>93</v>
      </c>
      <c r="L129" s="43">
        <v>23.73</v>
      </c>
    </row>
    <row r="130" spans="1:12" ht="14.4" x14ac:dyDescent="0.3">
      <c r="A130" s="14"/>
      <c r="B130" s="15"/>
      <c r="C130" s="11"/>
      <c r="D130" s="7" t="s">
        <v>28</v>
      </c>
      <c r="E130" s="42" t="s">
        <v>70</v>
      </c>
      <c r="F130" s="43">
        <v>130</v>
      </c>
      <c r="G130" s="43">
        <v>28.7</v>
      </c>
      <c r="H130" s="43">
        <v>24.2</v>
      </c>
      <c r="I130" s="43">
        <v>0</v>
      </c>
      <c r="J130" s="43">
        <v>332.8</v>
      </c>
      <c r="K130" s="44" t="s">
        <v>47</v>
      </c>
      <c r="L130" s="43">
        <v>75.680000000000007</v>
      </c>
    </row>
    <row r="131" spans="1:12" ht="39.6" x14ac:dyDescent="0.3">
      <c r="A131" s="14"/>
      <c r="B131" s="15"/>
      <c r="C131" s="11"/>
      <c r="D131" s="7" t="s">
        <v>29</v>
      </c>
      <c r="E131" s="42" t="str">
        <f>[1]Лист1!A145</f>
        <v>Макаронные изделия  отварные</v>
      </c>
      <c r="F131" s="43">
        <f>[1]Лист1!B145</f>
        <v>180</v>
      </c>
      <c r="G131" s="43">
        <f>[1]Лист1!C145</f>
        <v>6.62</v>
      </c>
      <c r="H131" s="43">
        <f>[1]Лист1!D145</f>
        <v>5.42</v>
      </c>
      <c r="I131" s="43">
        <f>[1]Лист1!E145</f>
        <v>31.7</v>
      </c>
      <c r="J131" s="43">
        <f>[1]Лист1!F145</f>
        <v>202.14</v>
      </c>
      <c r="K131" s="44" t="s">
        <v>110</v>
      </c>
      <c r="L131" s="43">
        <v>20.82</v>
      </c>
    </row>
    <row r="132" spans="1:12" ht="14.4" x14ac:dyDescent="0.3">
      <c r="A132" s="14"/>
      <c r="B132" s="15"/>
      <c r="C132" s="11"/>
      <c r="D132" s="7" t="s">
        <v>30</v>
      </c>
      <c r="E132" s="42" t="s">
        <v>122</v>
      </c>
      <c r="F132" s="43">
        <f>[1]Лист1!B147</f>
        <v>200</v>
      </c>
      <c r="G132" s="43">
        <v>0.45</v>
      </c>
      <c r="H132" s="43">
        <v>0.1</v>
      </c>
      <c r="I132" s="43">
        <v>141.19999999999999</v>
      </c>
      <c r="J132" s="43">
        <v>141.19999999999999</v>
      </c>
      <c r="K132" s="44"/>
      <c r="L132" s="43">
        <v>12.27</v>
      </c>
    </row>
    <row r="133" spans="1:12" ht="14.4" x14ac:dyDescent="0.3">
      <c r="A133" s="14"/>
      <c r="B133" s="15"/>
      <c r="C133" s="11"/>
      <c r="D133" s="7" t="s">
        <v>31</v>
      </c>
      <c r="E133" s="42" t="s">
        <v>59</v>
      </c>
      <c r="F133" s="43">
        <v>30</v>
      </c>
      <c r="G133" s="43">
        <v>1.6</v>
      </c>
      <c r="H133" s="43">
        <v>0.2</v>
      </c>
      <c r="I133" s="43">
        <v>10.199999999999999</v>
      </c>
      <c r="J133" s="43">
        <v>50</v>
      </c>
      <c r="K133" s="44" t="s">
        <v>47</v>
      </c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43.57</v>
      </c>
      <c r="H137" s="19">
        <f t="shared" si="64"/>
        <v>38.320000000000007</v>
      </c>
      <c r="I137" s="19">
        <f t="shared" si="64"/>
        <v>191.09999999999997</v>
      </c>
      <c r="J137" s="19">
        <f t="shared" si="64"/>
        <v>853.1400000000001</v>
      </c>
      <c r="K137" s="25"/>
      <c r="L137" s="19">
        <f t="shared" ref="L137" si="65">SUM(L128:L136)</f>
        <v>135.50000000000003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1340</v>
      </c>
      <c r="G138" s="32">
        <f t="shared" ref="G138" si="66">G127+G137</f>
        <v>64.23</v>
      </c>
      <c r="H138" s="32">
        <f t="shared" ref="H138" si="67">H127+H137</f>
        <v>61.940000000000005</v>
      </c>
      <c r="I138" s="32">
        <f t="shared" ref="I138" si="68">I127+I137</f>
        <v>273.29999999999995</v>
      </c>
      <c r="J138" s="32">
        <f t="shared" ref="J138:L138" si="69">J127+J137</f>
        <v>1469.7400000000002</v>
      </c>
      <c r="K138" s="32"/>
      <c r="L138" s="32">
        <f t="shared" si="69"/>
        <v>255.53000000000003</v>
      </c>
    </row>
    <row r="139" spans="1:12" ht="39.6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123</v>
      </c>
      <c r="F139" s="40">
        <v>190</v>
      </c>
      <c r="G139" s="40">
        <v>23.78</v>
      </c>
      <c r="H139" s="40">
        <v>17.8</v>
      </c>
      <c r="I139" s="40">
        <v>43.3</v>
      </c>
      <c r="J139" s="40">
        <v>464.7</v>
      </c>
      <c r="K139" s="41" t="s">
        <v>94</v>
      </c>
      <c r="L139" s="40">
        <v>91.68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39.6" x14ac:dyDescent="0.3">
      <c r="A141" s="23"/>
      <c r="B141" s="15"/>
      <c r="C141" s="11"/>
      <c r="D141" s="7" t="s">
        <v>22</v>
      </c>
      <c r="E141" s="42" t="str">
        <f>[1]Лист1!A158</f>
        <v>Чай с сахаром</v>
      </c>
      <c r="F141" s="43">
        <v>215</v>
      </c>
      <c r="G141" s="43">
        <f>[1]Лист1!C158</f>
        <v>7.0000000000000007E-2</v>
      </c>
      <c r="H141" s="43">
        <f>[1]Лист1!D158</f>
        <v>0.02</v>
      </c>
      <c r="I141" s="43">
        <f>[1]Лист1!E158</f>
        <v>15</v>
      </c>
      <c r="J141" s="43">
        <f>[1]Лист1!F158</f>
        <v>60</v>
      </c>
      <c r="K141" s="44" t="s">
        <v>80</v>
      </c>
      <c r="L141" s="43">
        <v>5.99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95</v>
      </c>
      <c r="F143" s="43">
        <v>150</v>
      </c>
      <c r="G143" s="43">
        <v>1.2</v>
      </c>
      <c r="H143" s="43">
        <v>1.2</v>
      </c>
      <c r="I143" s="43">
        <v>13.7</v>
      </c>
      <c r="J143" s="43">
        <v>66.599999999999994</v>
      </c>
      <c r="K143" s="44"/>
      <c r="L143" s="43">
        <v>28.41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25.05</v>
      </c>
      <c r="H146" s="19">
        <f t="shared" si="70"/>
        <v>19.02</v>
      </c>
      <c r="I146" s="19">
        <f t="shared" si="70"/>
        <v>72</v>
      </c>
      <c r="J146" s="19">
        <f t="shared" si="70"/>
        <v>591.30000000000007</v>
      </c>
      <c r="K146" s="25"/>
      <c r="L146" s="19">
        <f t="shared" ref="L146" si="71">SUM(L139:L145)</f>
        <v>126.08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9.6" x14ac:dyDescent="0.3">
      <c r="A148" s="23"/>
      <c r="B148" s="15"/>
      <c r="C148" s="11"/>
      <c r="D148" s="7" t="s">
        <v>27</v>
      </c>
      <c r="E148" s="42" t="s">
        <v>96</v>
      </c>
      <c r="F148" s="43">
        <v>260</v>
      </c>
      <c r="G148" s="43">
        <f>[1]Лист1!C161</f>
        <v>3</v>
      </c>
      <c r="H148" s="43">
        <f>[1]Лист1!D161</f>
        <v>5.8</v>
      </c>
      <c r="I148" s="43">
        <f>[1]Лист1!E161</f>
        <v>17.2</v>
      </c>
      <c r="J148" s="43">
        <f>[1]Лист1!F161</f>
        <v>133</v>
      </c>
      <c r="K148" s="44" t="s">
        <v>76</v>
      </c>
      <c r="L148" s="43">
        <v>26.44</v>
      </c>
    </row>
    <row r="149" spans="1:12" ht="14.4" x14ac:dyDescent="0.3">
      <c r="A149" s="23"/>
      <c r="B149" s="15"/>
      <c r="C149" s="11"/>
      <c r="D149" s="7" t="s">
        <v>28</v>
      </c>
      <c r="E149" s="42" t="str">
        <f>[1]Лист1!A162</f>
        <v xml:space="preserve"> Филе "Гурман"</v>
      </c>
      <c r="F149" s="43">
        <v>165</v>
      </c>
      <c r="G149" s="43">
        <f>[1]Лист1!C162</f>
        <v>28.8</v>
      </c>
      <c r="H149" s="43">
        <f>[1]Лист1!D162</f>
        <v>13.5</v>
      </c>
      <c r="I149" s="43">
        <f>[1]Лист1!E162</f>
        <v>6.7</v>
      </c>
      <c r="J149" s="43">
        <f>[1]Лист1!F162</f>
        <v>264.10000000000002</v>
      </c>
      <c r="K149" s="44" t="s">
        <v>47</v>
      </c>
      <c r="L149" s="43">
        <v>58.01</v>
      </c>
    </row>
    <row r="150" spans="1:12" ht="39.6" x14ac:dyDescent="0.3">
      <c r="A150" s="23"/>
      <c r="B150" s="15"/>
      <c r="C150" s="11"/>
      <c r="D150" s="7" t="s">
        <v>29</v>
      </c>
      <c r="E150" s="42" t="s">
        <v>51</v>
      </c>
      <c r="F150" s="43">
        <v>180</v>
      </c>
      <c r="G150" s="43">
        <v>10.3</v>
      </c>
      <c r="H150" s="43">
        <v>7.3</v>
      </c>
      <c r="I150" s="43">
        <v>46.4</v>
      </c>
      <c r="J150" s="43">
        <v>292.5</v>
      </c>
      <c r="K150" s="44" t="s">
        <v>54</v>
      </c>
      <c r="L150" s="43">
        <v>16.34</v>
      </c>
    </row>
    <row r="151" spans="1:12" ht="14.4" x14ac:dyDescent="0.3">
      <c r="A151" s="23"/>
      <c r="B151" s="15"/>
      <c r="C151" s="11"/>
      <c r="D151" s="7" t="s">
        <v>30</v>
      </c>
      <c r="E151" s="42" t="s">
        <v>79</v>
      </c>
      <c r="F151" s="43">
        <v>222</v>
      </c>
      <c r="G151" s="43">
        <v>0.13</v>
      </c>
      <c r="H151" s="43">
        <v>0.02</v>
      </c>
      <c r="I151" s="43">
        <v>15.2</v>
      </c>
      <c r="J151" s="43">
        <v>62</v>
      </c>
      <c r="K151" s="44" t="s">
        <v>47</v>
      </c>
      <c r="L151" s="43">
        <v>16.43</v>
      </c>
    </row>
    <row r="152" spans="1:12" ht="14.4" x14ac:dyDescent="0.3">
      <c r="A152" s="23"/>
      <c r="B152" s="15"/>
      <c r="C152" s="11"/>
      <c r="D152" s="7" t="s">
        <v>31</v>
      </c>
      <c r="E152" s="42" t="s">
        <v>59</v>
      </c>
      <c r="F152" s="43">
        <v>30</v>
      </c>
      <c r="G152" s="43">
        <v>1.6</v>
      </c>
      <c r="H152" s="43">
        <v>0.2</v>
      </c>
      <c r="I152" s="43">
        <v>10.199999999999999</v>
      </c>
      <c r="J152" s="43">
        <v>50</v>
      </c>
      <c r="K152" s="44" t="s">
        <v>47</v>
      </c>
      <c r="L152" s="43">
        <v>3</v>
      </c>
    </row>
    <row r="153" spans="1:12" ht="14.4" x14ac:dyDescent="0.3">
      <c r="A153" s="23"/>
      <c r="B153" s="15"/>
      <c r="C153" s="11"/>
      <c r="D153" s="7" t="s">
        <v>32</v>
      </c>
      <c r="E153" s="42" t="s">
        <v>115</v>
      </c>
      <c r="F153" s="43">
        <v>30</v>
      </c>
      <c r="G153" s="43">
        <v>1.3</v>
      </c>
      <c r="H153" s="43">
        <v>0.2</v>
      </c>
      <c r="I153" s="43">
        <v>8.6</v>
      </c>
      <c r="J153" s="43">
        <v>43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887</v>
      </c>
      <c r="G156" s="19">
        <f t="shared" ref="G156:J156" si="72">SUM(G147:G155)</f>
        <v>45.13</v>
      </c>
      <c r="H156" s="19">
        <f t="shared" si="72"/>
        <v>27.02</v>
      </c>
      <c r="I156" s="19">
        <f t="shared" si="72"/>
        <v>104.3</v>
      </c>
      <c r="J156" s="19">
        <f t="shared" si="72"/>
        <v>844.6</v>
      </c>
      <c r="K156" s="25"/>
      <c r="L156" s="19">
        <f t="shared" ref="L156" si="73">SUM(L147:L155)</f>
        <v>120.22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1442</v>
      </c>
      <c r="G157" s="32">
        <f t="shared" ref="G157" si="74">G146+G156</f>
        <v>70.180000000000007</v>
      </c>
      <c r="H157" s="32">
        <f t="shared" ref="H157" si="75">H146+H156</f>
        <v>46.04</v>
      </c>
      <c r="I157" s="32">
        <f t="shared" ref="I157" si="76">I146+I156</f>
        <v>176.3</v>
      </c>
      <c r="J157" s="32">
        <f t="shared" ref="J157:L157" si="77">J146+J156</f>
        <v>1435.9</v>
      </c>
      <c r="K157" s="32"/>
      <c r="L157" s="32">
        <f t="shared" si="77"/>
        <v>246.3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tr">
        <f>[1]Лист1!A172</f>
        <v>Колбаски рыбные</v>
      </c>
      <c r="F158" s="40">
        <f>[1]Лист1!B172</f>
        <v>90</v>
      </c>
      <c r="G158" s="40">
        <f>[1]Лист1!C172</f>
        <v>11.2</v>
      </c>
      <c r="H158" s="40">
        <f>[1]Лист1!D172</f>
        <v>3.3</v>
      </c>
      <c r="I158" s="40">
        <f>[1]Лист1!E172</f>
        <v>5.7</v>
      </c>
      <c r="J158" s="40">
        <f>[1]Лист1!F172</f>
        <v>260.3</v>
      </c>
      <c r="K158" s="41" t="s">
        <v>47</v>
      </c>
      <c r="L158" s="40">
        <v>60.87</v>
      </c>
    </row>
    <row r="159" spans="1:12" ht="39.6" x14ac:dyDescent="0.3">
      <c r="A159" s="23"/>
      <c r="B159" s="15"/>
      <c r="C159" s="11"/>
      <c r="D159" s="6"/>
      <c r="E159" s="42" t="str">
        <f>[1]Лист1!A173</f>
        <v>Рис отварной рассыпчатый</v>
      </c>
      <c r="F159" s="43">
        <f>[1]Лист1!B173</f>
        <v>150</v>
      </c>
      <c r="G159" s="43">
        <f>[1]Лист1!C173</f>
        <v>3.65</v>
      </c>
      <c r="H159" s="43">
        <f>[1]Лист1!D173</f>
        <v>5.37</v>
      </c>
      <c r="I159" s="43">
        <f>[1]Лист1!E173</f>
        <v>36.68</v>
      </c>
      <c r="J159" s="43">
        <f>[1]Лист1!F173</f>
        <v>209.7</v>
      </c>
      <c r="K159" s="44" t="s">
        <v>77</v>
      </c>
      <c r="L159" s="43">
        <v>11.38</v>
      </c>
    </row>
    <row r="160" spans="1:12" ht="39.6" x14ac:dyDescent="0.3">
      <c r="A160" s="23"/>
      <c r="B160" s="15"/>
      <c r="C160" s="11"/>
      <c r="D160" s="7" t="s">
        <v>22</v>
      </c>
      <c r="E160" s="42" t="str">
        <f>[1]Лист1!A175</f>
        <v>Чай с сахаром и лимоном</v>
      </c>
      <c r="F160" s="43">
        <v>222</v>
      </c>
      <c r="G160" s="43">
        <f>[1]Лист1!C175</f>
        <v>0.13</v>
      </c>
      <c r="H160" s="43">
        <f>[1]Лист1!D175</f>
        <v>0.02</v>
      </c>
      <c r="I160" s="43">
        <f>[1]Лист1!E175</f>
        <v>15.2</v>
      </c>
      <c r="J160" s="43">
        <f>[1]Лист1!F175</f>
        <v>62</v>
      </c>
      <c r="K160" s="44" t="s">
        <v>97</v>
      </c>
      <c r="L160" s="43">
        <v>22.33</v>
      </c>
    </row>
    <row r="161" spans="1:12" ht="14.4" x14ac:dyDescent="0.3">
      <c r="A161" s="23"/>
      <c r="B161" s="15"/>
      <c r="C161" s="11"/>
      <c r="D161" s="7" t="s">
        <v>23</v>
      </c>
      <c r="E161" s="42" t="s">
        <v>59</v>
      </c>
      <c r="F161" s="43">
        <v>30</v>
      </c>
      <c r="G161" s="43">
        <v>1.6</v>
      </c>
      <c r="H161" s="43">
        <v>0.2</v>
      </c>
      <c r="I161" s="43">
        <v>10.199999999999999</v>
      </c>
      <c r="J161" s="43">
        <v>50</v>
      </c>
      <c r="K161" s="44" t="s">
        <v>47</v>
      </c>
      <c r="L161" s="43">
        <v>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104</v>
      </c>
      <c r="E163" s="42" t="s">
        <v>67</v>
      </c>
      <c r="F163" s="43">
        <v>60</v>
      </c>
      <c r="G163" s="43">
        <v>0.66</v>
      </c>
      <c r="H163" s="43">
        <v>0.12</v>
      </c>
      <c r="I163" s="43">
        <v>2.4</v>
      </c>
      <c r="J163" s="43">
        <v>13.2</v>
      </c>
      <c r="K163" s="44" t="s">
        <v>68</v>
      </c>
      <c r="L163" s="43">
        <v>10.34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552</v>
      </c>
      <c r="G165" s="19">
        <f t="shared" ref="G165:J165" si="78">SUM(G158:G164)</f>
        <v>17.240000000000002</v>
      </c>
      <c r="H165" s="19">
        <f t="shared" si="78"/>
        <v>9.009999999999998</v>
      </c>
      <c r="I165" s="19">
        <f t="shared" si="78"/>
        <v>70.180000000000007</v>
      </c>
      <c r="J165" s="19">
        <f t="shared" si="78"/>
        <v>595.20000000000005</v>
      </c>
      <c r="K165" s="25"/>
      <c r="L165" s="19">
        <f t="shared" ref="L165" si="79">SUM(L158:L164)</f>
        <v>107.92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60</v>
      </c>
      <c r="G166" s="43">
        <v>0.5</v>
      </c>
      <c r="H166" s="43">
        <v>1.2E-2</v>
      </c>
      <c r="I166" s="43">
        <v>1.6</v>
      </c>
      <c r="J166" s="43">
        <v>8.4</v>
      </c>
      <c r="K166" s="44" t="s">
        <v>56</v>
      </c>
      <c r="L166" s="43">
        <v>10.34</v>
      </c>
    </row>
    <row r="167" spans="1:12" ht="39.6" x14ac:dyDescent="0.3">
      <c r="A167" s="23"/>
      <c r="B167" s="15"/>
      <c r="C167" s="11"/>
      <c r="D167" s="7" t="s">
        <v>27</v>
      </c>
      <c r="E167" s="42" t="str">
        <f>[1]Лист1!A179</f>
        <v>Борщ из свежей капусты с картофелем  и сметаной</v>
      </c>
      <c r="F167" s="43">
        <v>260</v>
      </c>
      <c r="G167" s="43">
        <f>[1]Лист1!C179</f>
        <v>3.2</v>
      </c>
      <c r="H167" s="43">
        <f>[1]Лист1!D179</f>
        <v>5.6</v>
      </c>
      <c r="I167" s="43">
        <f>[1]Лист1!E179</f>
        <v>12.1</v>
      </c>
      <c r="J167" s="43">
        <f>[1]Лист1!F179</f>
        <v>112</v>
      </c>
      <c r="K167" s="44" t="s">
        <v>111</v>
      </c>
      <c r="L167" s="43">
        <v>20</v>
      </c>
    </row>
    <row r="168" spans="1:12" ht="39.6" x14ac:dyDescent="0.3">
      <c r="A168" s="23"/>
      <c r="B168" s="15"/>
      <c r="C168" s="11"/>
      <c r="D168" s="7" t="s">
        <v>28</v>
      </c>
      <c r="E168" s="42" t="str">
        <f>[1]Лист1!A180</f>
        <v>Котлеты  Домашние</v>
      </c>
      <c r="F168" s="43">
        <f>[1]Лист1!B180</f>
        <v>90</v>
      </c>
      <c r="G168" s="43">
        <f>[1]Лист1!C180</f>
        <v>7.2</v>
      </c>
      <c r="H168" s="43">
        <f>[1]Лист1!D180</f>
        <v>10.9</v>
      </c>
      <c r="I168" s="43">
        <f>[1]Лист1!E180</f>
        <v>7.4</v>
      </c>
      <c r="J168" s="43">
        <f>[1]Лист1!F180</f>
        <v>210</v>
      </c>
      <c r="K168" s="44" t="str">
        <f>[1]Лист1!$P$180</f>
        <v xml:space="preserve"> Москва 2017 № 271</v>
      </c>
      <c r="L168" s="43">
        <v>94.92</v>
      </c>
    </row>
    <row r="169" spans="1:12" ht="39.6" x14ac:dyDescent="0.3">
      <c r="A169" s="23"/>
      <c r="B169" s="15"/>
      <c r="C169" s="11"/>
      <c r="D169" s="7" t="s">
        <v>29</v>
      </c>
      <c r="E169" s="42" t="str">
        <f>[1]Лист1!A181</f>
        <v>Капуста тушеная</v>
      </c>
      <c r="F169" s="43">
        <f>[1]Лист1!B181</f>
        <v>180</v>
      </c>
      <c r="G169" s="43">
        <f>[1]Лист1!C181</f>
        <v>4.3</v>
      </c>
      <c r="H169" s="43">
        <f>[1]Лист1!D181</f>
        <v>8.1999999999999993</v>
      </c>
      <c r="I169" s="43">
        <f>[1]Лист1!E181</f>
        <v>19.399999999999999</v>
      </c>
      <c r="J169" s="43">
        <f>[1]Лист1!F181</f>
        <v>168</v>
      </c>
      <c r="K169" s="44" t="str">
        <f>[1]Лист1!$P$181</f>
        <v xml:space="preserve"> Москва 1996 № 482</v>
      </c>
      <c r="L169" s="43">
        <v>36.56</v>
      </c>
    </row>
    <row r="170" spans="1:12" ht="14.4" x14ac:dyDescent="0.3">
      <c r="A170" s="23"/>
      <c r="B170" s="15"/>
      <c r="C170" s="11"/>
      <c r="D170" s="7" t="s">
        <v>30</v>
      </c>
      <c r="E170" s="42" t="s">
        <v>57</v>
      </c>
      <c r="F170" s="43">
        <f>[1]Лист1!B183</f>
        <v>200</v>
      </c>
      <c r="G170" s="43">
        <v>0.15</v>
      </c>
      <c r="H170" s="43">
        <v>0.06</v>
      </c>
      <c r="I170" s="43">
        <v>20.65</v>
      </c>
      <c r="J170" s="43">
        <v>82.9</v>
      </c>
      <c r="K170" s="44" t="s">
        <v>47</v>
      </c>
      <c r="L170" s="43">
        <v>12.57</v>
      </c>
    </row>
    <row r="171" spans="1:12" ht="14.4" x14ac:dyDescent="0.3">
      <c r="A171" s="23"/>
      <c r="B171" s="15"/>
      <c r="C171" s="11"/>
      <c r="D171" s="7" t="s">
        <v>31</v>
      </c>
      <c r="E171" s="42" t="s">
        <v>59</v>
      </c>
      <c r="F171" s="43">
        <v>30</v>
      </c>
      <c r="G171" s="43">
        <v>1.6</v>
      </c>
      <c r="H171" s="43">
        <v>0.2</v>
      </c>
      <c r="I171" s="43">
        <v>10.199999999999999</v>
      </c>
      <c r="J171" s="43">
        <v>50</v>
      </c>
      <c r="K171" s="44" t="s">
        <v>47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60</v>
      </c>
      <c r="F172" s="43">
        <v>30</v>
      </c>
      <c r="G172" s="43">
        <v>1.3</v>
      </c>
      <c r="H172" s="43">
        <v>0.2</v>
      </c>
      <c r="I172" s="43">
        <v>8.6</v>
      </c>
      <c r="J172" s="43">
        <v>43</v>
      </c>
      <c r="K172" s="44" t="s">
        <v>61</v>
      </c>
      <c r="L172" s="43">
        <v>2.5499999999999998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18.25</v>
      </c>
      <c r="H175" s="19">
        <f t="shared" si="80"/>
        <v>25.171999999999997</v>
      </c>
      <c r="I175" s="19">
        <f t="shared" si="80"/>
        <v>79.949999999999989</v>
      </c>
      <c r="J175" s="19">
        <f t="shared" si="80"/>
        <v>674.3</v>
      </c>
      <c r="K175" s="25"/>
      <c r="L175" s="19">
        <f t="shared" ref="L175" si="81">SUM(L166:L174)</f>
        <v>176.94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1402</v>
      </c>
      <c r="G176" s="32">
        <f t="shared" ref="G176" si="82">G165+G175</f>
        <v>35.49</v>
      </c>
      <c r="H176" s="32">
        <f t="shared" ref="H176" si="83">H165+H175</f>
        <v>34.181999999999995</v>
      </c>
      <c r="I176" s="32">
        <f t="shared" ref="I176" si="84">I165+I175</f>
        <v>150.13</v>
      </c>
      <c r="J176" s="32">
        <f t="shared" ref="J176:L176" si="85">J165+J175</f>
        <v>1269.5</v>
      </c>
      <c r="K176" s="32"/>
      <c r="L176" s="32">
        <f t="shared" si="85"/>
        <v>284.86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tr">
        <f>[1]Лист1!A192</f>
        <v>Макаронные изделия отвар. с сыром</v>
      </c>
      <c r="F177" s="40">
        <v>170</v>
      </c>
      <c r="G177" s="40">
        <v>11.6</v>
      </c>
      <c r="H177" s="40">
        <v>13.5</v>
      </c>
      <c r="I177" s="40">
        <v>28.9</v>
      </c>
      <c r="J177" s="40">
        <v>284.2</v>
      </c>
      <c r="K177" s="41" t="s">
        <v>47</v>
      </c>
      <c r="L177" s="40">
        <v>100.79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39.6" x14ac:dyDescent="0.3">
      <c r="A179" s="23"/>
      <c r="B179" s="15"/>
      <c r="C179" s="11"/>
      <c r="D179" s="7" t="s">
        <v>22</v>
      </c>
      <c r="E179" s="42" t="str">
        <f>[1]Лист1!A195</f>
        <v>Чай с сахаром</v>
      </c>
      <c r="F179" s="43">
        <v>215</v>
      </c>
      <c r="G179" s="43">
        <f>[1]Лист1!C195</f>
        <v>7.0000000000000007E-2</v>
      </c>
      <c r="H179" s="43">
        <f>[1]Лист1!D195</f>
        <v>0.02</v>
      </c>
      <c r="I179" s="43">
        <f>[1]Лист1!E195</f>
        <v>15</v>
      </c>
      <c r="J179" s="43">
        <f>[1]Лист1!F195</f>
        <v>60</v>
      </c>
      <c r="K179" s="44" t="str">
        <f>[1]Лист1!$P$195</f>
        <v>Москва 2004 № 685</v>
      </c>
      <c r="L179" s="43">
        <v>4.03</v>
      </c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107</v>
      </c>
      <c r="E182" s="42" t="str">
        <f>[1]Лист1!A193</f>
        <v>Булочка "Молочная"</v>
      </c>
      <c r="F182" s="43">
        <f>[1]Лист1!B193</f>
        <v>80</v>
      </c>
      <c r="G182" s="43">
        <f>[1]Лист1!C193</f>
        <v>4.4000000000000004</v>
      </c>
      <c r="H182" s="43">
        <f>[1]Лист1!D193</f>
        <v>6.8</v>
      </c>
      <c r="I182" s="43">
        <f>[1]Лист1!E193</f>
        <v>40</v>
      </c>
      <c r="J182" s="43">
        <f>[1]Лист1!F193</f>
        <v>239.1</v>
      </c>
      <c r="K182" s="44" t="s">
        <v>98</v>
      </c>
      <c r="L182" s="43">
        <v>23.87</v>
      </c>
    </row>
    <row r="183" spans="1:12" ht="14.4" x14ac:dyDescent="0.3">
      <c r="A183" s="23"/>
      <c r="B183" s="15"/>
      <c r="C183" s="11"/>
      <c r="D183" s="6" t="s">
        <v>24</v>
      </c>
      <c r="E183" s="42" t="str">
        <f>[1]Лист1!A194</f>
        <v>Банан свежий</v>
      </c>
      <c r="F183" s="43">
        <v>150</v>
      </c>
      <c r="G183" s="43">
        <v>2.25</v>
      </c>
      <c r="H183" s="43">
        <v>0.75</v>
      </c>
      <c r="I183" s="43">
        <v>31.5</v>
      </c>
      <c r="J183" s="43">
        <v>144</v>
      </c>
      <c r="K183" s="44"/>
      <c r="L183" s="43">
        <v>12.73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86">SUM(G177:G183)</f>
        <v>18.32</v>
      </c>
      <c r="H184" s="19">
        <f t="shared" si="86"/>
        <v>21.07</v>
      </c>
      <c r="I184" s="19">
        <f t="shared" si="86"/>
        <v>115.4</v>
      </c>
      <c r="J184" s="19">
        <f t="shared" si="86"/>
        <v>727.3</v>
      </c>
      <c r="K184" s="25"/>
      <c r="L184" s="19">
        <f t="shared" ref="L184" si="87">SUM(L177:L183)</f>
        <v>141.41999999999999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43">
        <v>60</v>
      </c>
      <c r="G185" s="43">
        <v>0.66</v>
      </c>
      <c r="H185" s="43">
        <v>0.12</v>
      </c>
      <c r="I185" s="43">
        <v>2.4</v>
      </c>
      <c r="J185" s="43">
        <v>13.2</v>
      </c>
      <c r="K185" s="44" t="s">
        <v>68</v>
      </c>
      <c r="L185" s="43">
        <v>10.34</v>
      </c>
    </row>
    <row r="186" spans="1:12" ht="39.6" x14ac:dyDescent="0.3">
      <c r="A186" s="23"/>
      <c r="B186" s="15"/>
      <c r="C186" s="11"/>
      <c r="D186" s="7" t="s">
        <v>27</v>
      </c>
      <c r="E186" s="42" t="str">
        <f>[1]Лист1!A198</f>
        <v>Суп картофельный с бобовыми, филе куриное отв.</v>
      </c>
      <c r="F186" s="43">
        <v>260</v>
      </c>
      <c r="G186" s="43">
        <f>[1]Лист1!C198</f>
        <v>10.9</v>
      </c>
      <c r="H186" s="43">
        <f>[1]Лист1!D198</f>
        <v>6.9</v>
      </c>
      <c r="I186" s="43">
        <f>[1]Лист1!E198</f>
        <v>20.9</v>
      </c>
      <c r="J186" s="43">
        <f>[1]Лист1!F198</f>
        <v>217.4</v>
      </c>
      <c r="K186" s="44" t="s">
        <v>112</v>
      </c>
      <c r="L186" s="43">
        <v>27.1</v>
      </c>
    </row>
    <row r="187" spans="1:12" ht="14.4" x14ac:dyDescent="0.3">
      <c r="A187" s="23"/>
      <c r="B187" s="15"/>
      <c r="C187" s="11"/>
      <c r="D187" s="7" t="s">
        <v>28</v>
      </c>
      <c r="E187" s="42" t="str">
        <f>[1]Лист1!A199</f>
        <v>Фрикадельки из говядины, соу красный основной</v>
      </c>
      <c r="F187" s="43">
        <v>165</v>
      </c>
      <c r="G187" s="43">
        <f>[1]Лист1!C199</f>
        <v>14.2</v>
      </c>
      <c r="H187" s="43">
        <f>[1]Лист1!D199</f>
        <v>18</v>
      </c>
      <c r="I187" s="43">
        <f>[1]Лист1!E199</f>
        <v>11.3</v>
      </c>
      <c r="J187" s="43">
        <f>[1]Лист1!F199</f>
        <v>268.2</v>
      </c>
      <c r="K187" s="44" t="s">
        <v>47</v>
      </c>
      <c r="L187" s="43">
        <v>56.31</v>
      </c>
    </row>
    <row r="188" spans="1:12" ht="39.6" x14ac:dyDescent="0.3">
      <c r="A188" s="23"/>
      <c r="B188" s="15"/>
      <c r="C188" s="11"/>
      <c r="D188" s="7" t="s">
        <v>29</v>
      </c>
      <c r="E188" s="42" t="str">
        <f>[1]Лист1!A200</f>
        <v>Пюре картофельное</v>
      </c>
      <c r="F188" s="43">
        <f>[1]Лист1!B200</f>
        <v>180</v>
      </c>
      <c r="G188" s="43">
        <f>[1]Лист1!C200</f>
        <v>3.68</v>
      </c>
      <c r="H188" s="43">
        <f>[1]Лист1!D200</f>
        <v>5.76</v>
      </c>
      <c r="I188" s="43">
        <f>[1]Лист1!E200</f>
        <v>24.5</v>
      </c>
      <c r="J188" s="43">
        <f>[1]Лист1!F200</f>
        <v>164.7</v>
      </c>
      <c r="K188" s="44" t="s">
        <v>66</v>
      </c>
      <c r="L188" s="43">
        <v>17.87</v>
      </c>
    </row>
    <row r="189" spans="1:12" ht="39.6" x14ac:dyDescent="0.3">
      <c r="A189" s="23"/>
      <c r="B189" s="15"/>
      <c r="C189" s="11"/>
      <c r="D189" s="7" t="s">
        <v>30</v>
      </c>
      <c r="E189" s="42" t="s">
        <v>79</v>
      </c>
      <c r="F189" s="43">
        <v>222</v>
      </c>
      <c r="G189" s="43">
        <v>0.13</v>
      </c>
      <c r="H189" s="43">
        <v>0.02</v>
      </c>
      <c r="I189" s="43">
        <v>15.2</v>
      </c>
      <c r="J189" s="43">
        <v>62</v>
      </c>
      <c r="K189" s="44" t="s">
        <v>58</v>
      </c>
      <c r="L189" s="43">
        <v>22.33</v>
      </c>
    </row>
    <row r="190" spans="1:12" ht="14.4" x14ac:dyDescent="0.3">
      <c r="A190" s="23"/>
      <c r="B190" s="15"/>
      <c r="C190" s="11"/>
      <c r="D190" s="7" t="s">
        <v>31</v>
      </c>
      <c r="E190" s="42" t="s">
        <v>59</v>
      </c>
      <c r="F190" s="43">
        <v>30</v>
      </c>
      <c r="G190" s="43">
        <v>1.6</v>
      </c>
      <c r="H190" s="43">
        <v>0.2</v>
      </c>
      <c r="I190" s="43">
        <v>10.199999999999999</v>
      </c>
      <c r="J190" s="43">
        <v>50</v>
      </c>
      <c r="K190" s="44" t="s">
        <v>47</v>
      </c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 t="s">
        <v>60</v>
      </c>
      <c r="F191" s="43">
        <v>40</v>
      </c>
      <c r="G191" s="43">
        <v>2.1</v>
      </c>
      <c r="H191" s="43">
        <v>0.27</v>
      </c>
      <c r="I191" s="43">
        <v>13.6</v>
      </c>
      <c r="J191" s="43">
        <v>66.7</v>
      </c>
      <c r="K191" s="44" t="s">
        <v>61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957</v>
      </c>
      <c r="G194" s="19">
        <f t="shared" ref="G194:J194" si="88">SUM(G185:G193)</f>
        <v>33.269999999999996</v>
      </c>
      <c r="H194" s="19">
        <f t="shared" si="88"/>
        <v>31.27</v>
      </c>
      <c r="I194" s="19">
        <f t="shared" si="88"/>
        <v>98.1</v>
      </c>
      <c r="J194" s="19">
        <f t="shared" si="88"/>
        <v>842.2</v>
      </c>
      <c r="K194" s="25"/>
      <c r="L194" s="19">
        <f t="shared" ref="L194" si="89">SUM(L185:L193)</f>
        <v>136.94999999999999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1572</v>
      </c>
      <c r="G195" s="32">
        <f t="shared" ref="G195" si="90">G184+G194</f>
        <v>51.589999999999996</v>
      </c>
      <c r="H195" s="32">
        <f t="shared" ref="H195" si="91">H184+H194</f>
        <v>52.34</v>
      </c>
      <c r="I195" s="32">
        <f t="shared" ref="I195" si="92">I184+I194</f>
        <v>213.5</v>
      </c>
      <c r="J195" s="32">
        <f t="shared" ref="J195:L195" si="93">J184+J194</f>
        <v>1569.5</v>
      </c>
      <c r="K195" s="32"/>
      <c r="L195" s="32">
        <f t="shared" si="93"/>
        <v>278.37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1445.2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59.979000000000006</v>
      </c>
      <c r="H196" s="34">
        <f t="shared" si="94"/>
        <v>53.21840000000001</v>
      </c>
      <c r="I196" s="34">
        <f t="shared" si="94"/>
        <v>205.69</v>
      </c>
      <c r="J196" s="34">
        <f t="shared" si="94"/>
        <v>1497.0659999999998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243.90199999999996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Часовская_НС</cp:lastModifiedBy>
  <dcterms:created xsi:type="dcterms:W3CDTF">2022-05-16T14:23:56Z</dcterms:created>
  <dcterms:modified xsi:type="dcterms:W3CDTF">2024-10-01T14:16:55Z</dcterms:modified>
</cp:coreProperties>
</file>