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 директора по БТиЖ\Питание\2024\"/>
    </mc:Choice>
  </mc:AlternateContent>
  <bookViews>
    <workbookView xWindow="5760" yWindow="2016" windowWidth="13392" windowHeight="777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H195" i="1"/>
  <c r="G195" i="1"/>
  <c r="I119" i="1"/>
  <c r="H119" i="1"/>
  <c r="H196" i="1" s="1"/>
  <c r="I100" i="1"/>
  <c r="H100" i="1"/>
  <c r="G100" i="1"/>
  <c r="F100" i="1"/>
  <c r="J81" i="1"/>
  <c r="I81" i="1"/>
  <c r="H81" i="1"/>
  <c r="G81" i="1"/>
  <c r="F195" i="1"/>
  <c r="F157" i="1"/>
  <c r="F196" i="1" s="1"/>
  <c r="J119" i="1"/>
  <c r="G119" i="1"/>
  <c r="J196" i="1"/>
  <c r="L196" i="1"/>
  <c r="G196" i="1" l="1"/>
  <c r="I196" i="1"/>
</calcChain>
</file>

<file path=xl/sharedStrings.xml><?xml version="1.0" encoding="utf-8"?>
<sst xmlns="http://schemas.openxmlformats.org/spreadsheetml/2006/main" count="404" uniqueCount="151">
  <si>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</si>
  <si>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</si>
  <si>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</si>
  <si>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</si>
  <si>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</si>
  <si>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</si>
  <si>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</si>
  <si>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</si>
  <si>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</si>
  <si>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</si>
  <si>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</si>
  <si>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</si>
  <si>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</si>
  <si>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</si>
  <si>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</si>
  <si>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</si>
  <si>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</si>
  <si>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</si>
  <si>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</si>
  <si>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</si>
  <si>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</si>
  <si>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</si>
  <si>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</si>
  <si>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</si>
  <si>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</si>
  <si>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</si>
  <si>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</si>
  <si>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</si>
  <si>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</si>
  <si>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</si>
  <si>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</si>
  <si>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</si>
  <si>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</si>
  <si>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</si>
  <si>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</si>
  <si>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</si>
  <si>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</si>
  <si>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</si>
  <si>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</si>
  <si>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27" г. Сыктывкара</t>
  </si>
  <si>
    <t xml:space="preserve">директор </t>
  </si>
  <si>
    <t>Л. А. Блинова</t>
  </si>
  <si>
    <t>Каша вязкая молочная пшеничная с маслом сливочным</t>
  </si>
  <si>
    <t>230/10</t>
  </si>
  <si>
    <t>Москва 1996 № 257</t>
  </si>
  <si>
    <t>Чай с сахаром</t>
  </si>
  <si>
    <t>200/15</t>
  </si>
  <si>
    <t>Москва 1996 № 685</t>
  </si>
  <si>
    <t>Батон нарезной</t>
  </si>
  <si>
    <t>ТТК</t>
  </si>
  <si>
    <t xml:space="preserve">Сыр твердый порциями </t>
  </si>
  <si>
    <t>Москва 1994 таб. № 25</t>
  </si>
  <si>
    <t>Суп картофельный с бобовыми, колбаса п/к</t>
  </si>
  <si>
    <t>250/15</t>
  </si>
  <si>
    <t>Гуляш из свинины</t>
  </si>
  <si>
    <t>90/75</t>
  </si>
  <si>
    <t>Каша гречневая рассыпчатая</t>
  </si>
  <si>
    <t>Москва 1996  № 138</t>
  </si>
  <si>
    <t>Москва 1996 № 401</t>
  </si>
  <si>
    <t>Пермь 2006 № 196</t>
  </si>
  <si>
    <t>Огурец свежий</t>
  </si>
  <si>
    <t xml:space="preserve">ТТК № 12 </t>
  </si>
  <si>
    <t>Компот из изюма</t>
  </si>
  <si>
    <t>Пермь 2006 № 253</t>
  </si>
  <si>
    <t xml:space="preserve">Хлеб "Городской" </t>
  </si>
  <si>
    <t xml:space="preserve">Хлеб " Дарницкий" </t>
  </si>
  <si>
    <t xml:space="preserve">ТТК </t>
  </si>
  <si>
    <t>90/50</t>
  </si>
  <si>
    <t>Москва 1996 № 422</t>
  </si>
  <si>
    <t>Компот из вишни</t>
  </si>
  <si>
    <t>Москва 1996 № 585</t>
  </si>
  <si>
    <t>Пюре картофельное</t>
  </si>
  <si>
    <t>Москва 1996 № 472</t>
  </si>
  <si>
    <t>Помидор свежий</t>
  </si>
  <si>
    <t>ТТК № 14</t>
  </si>
  <si>
    <t>Борщ из свежей капусты с картофелем и сметаной</t>
  </si>
  <si>
    <t>250/10</t>
  </si>
  <si>
    <t>Бедро куриное запеченное</t>
  </si>
  <si>
    <t>Спагетти отварные</t>
  </si>
  <si>
    <t>Москва 1996 № 110</t>
  </si>
  <si>
    <t>Москва 1996 № 273</t>
  </si>
  <si>
    <t>Компот из свежих яблок</t>
  </si>
  <si>
    <t xml:space="preserve">Плов из филе куриного </t>
  </si>
  <si>
    <t>Компот из брусники</t>
  </si>
  <si>
    <t>Пермь 2006 №226</t>
  </si>
  <si>
    <t xml:space="preserve"> Рассольник ленинградский, сметана</t>
  </si>
  <si>
    <t>Биточки из мяса птицы</t>
  </si>
  <si>
    <t>Рис отварной рассыпчатый</t>
  </si>
  <si>
    <t>Москва 1996 № 129</t>
  </si>
  <si>
    <t>Москва 1996 № 465</t>
  </si>
  <si>
    <t>Компот из кураги</t>
  </si>
  <si>
    <t xml:space="preserve">Запеканка из творога </t>
  </si>
  <si>
    <t>Москва 1996  № 297</t>
  </si>
  <si>
    <t>Молоко сгущенное</t>
  </si>
  <si>
    <t xml:space="preserve"> Мандарин свежий</t>
  </si>
  <si>
    <t>Чай с сахаром и лимоном</t>
  </si>
  <si>
    <t>200/15/7</t>
  </si>
  <si>
    <t>Москва 2004 № 686</t>
  </si>
  <si>
    <t>Котлеты  рыбные</t>
  </si>
  <si>
    <t>Москва 1996 № 120</t>
  </si>
  <si>
    <t>Москва 1996  № 472</t>
  </si>
  <si>
    <t>Компот из апельсин</t>
  </si>
  <si>
    <t>Макаронные изделия отварные с сыром</t>
  </si>
  <si>
    <t>150/25</t>
  </si>
  <si>
    <t>Банан свежий</t>
  </si>
  <si>
    <t xml:space="preserve">Чай с сахаром </t>
  </si>
  <si>
    <t>Москва 2004 № 685</t>
  </si>
  <si>
    <t>Суп картофельный с мясными фрикадельками</t>
  </si>
  <si>
    <t>Капуста тушеная</t>
  </si>
  <si>
    <t>Москва 1996 № 135</t>
  </si>
  <si>
    <t>Москва 2017 № 271</t>
  </si>
  <si>
    <t>Москва 1996  № 482</t>
  </si>
  <si>
    <t xml:space="preserve">Сок фруктовый </t>
  </si>
  <si>
    <t>Каша вязкая пшенная молочная с маслом сливочным</t>
  </si>
  <si>
    <t xml:space="preserve">Масло сливочное </t>
  </si>
  <si>
    <t>Суп картофельный с макаронными изделиями, филе куриное отварное</t>
  </si>
  <si>
    <t>Плов из свинины</t>
  </si>
  <si>
    <t>Москва 1996 № 139</t>
  </si>
  <si>
    <t>Колбаски рубленые куриные</t>
  </si>
  <si>
    <t>Щи из свежей капусты с картофелем и сметаной</t>
  </si>
  <si>
    <t>Москва 1996  № 120</t>
  </si>
  <si>
    <t>Москва 1996 таб.№ 24</t>
  </si>
  <si>
    <t>Пермь 1996 № 585</t>
  </si>
  <si>
    <t xml:space="preserve"> Москва 1996 № 296</t>
  </si>
  <si>
    <t>Яблоко свежее</t>
  </si>
  <si>
    <t>Рассольник ленинградский, сметана</t>
  </si>
  <si>
    <t>Фрикадельки Особые, соус красный основной</t>
  </si>
  <si>
    <t>Москва 1996 № 481</t>
  </si>
  <si>
    <t>Пермь 2006 №</t>
  </si>
  <si>
    <t>Котлеты рубленные из говядины</t>
  </si>
  <si>
    <t>Москва 1996 № 416</t>
  </si>
  <si>
    <t>Макаронные изделия отвар.</t>
  </si>
  <si>
    <t>Москва 2011 № 389</t>
  </si>
  <si>
    <t>250/20</t>
  </si>
  <si>
    <t>Жаркое по-домашнему</t>
  </si>
  <si>
    <t>90/150</t>
  </si>
  <si>
    <t>Москва 1996 № 394</t>
  </si>
  <si>
    <t>Москва 2004  № 685</t>
  </si>
  <si>
    <t>Биточки "Особые" рубленные</t>
  </si>
  <si>
    <t>молоко сгущенное</t>
  </si>
  <si>
    <t>Круассан с шоколадом</t>
  </si>
  <si>
    <t>СХЗ</t>
  </si>
  <si>
    <t>Тефтели из говядины, соус красный основной</t>
  </si>
  <si>
    <t>масло сливочное</t>
  </si>
  <si>
    <t>Щи из свежей капусты с картофелем, сметаной, филе куриное отв.</t>
  </si>
  <si>
    <t>250/10/15</t>
  </si>
  <si>
    <t>Котлеты Домашние</t>
  </si>
  <si>
    <t>кекс "Творожик"</t>
  </si>
  <si>
    <t>Пудинг из творога запеченный</t>
  </si>
  <si>
    <t>Суп картофельный с бобовыми, филе куриное отв.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</si>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</sst>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B101" sqref="B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.6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9.9</v>
      </c>
      <c r="H6" s="40">
        <v>12.6</v>
      </c>
      <c r="I6" s="40">
        <v>50.7</v>
      </c>
      <c r="J6" s="40">
        <v>356.6</v>
      </c>
      <c r="K6" s="41" t="s">
        <v>44</v>
      </c>
      <c r="L6" s="40">
        <v>29.35</v>
      </c>
    </row>
    <row r="7" spans="1:12" ht="39.6" x14ac:dyDescent="0.3">
      <c r="A7" s="23"/>
      <c r="B7" s="15"/>
      <c r="C7" s="11"/>
      <c r="D7" s="6"/>
      <c r="E7" s="42" t="s">
        <v>50</v>
      </c>
      <c r="F7" s="43">
        <v>25</v>
      </c>
      <c r="G7" s="43">
        <v>5.8</v>
      </c>
      <c r="H7" s="43">
        <v>7.4</v>
      </c>
      <c r="I7" s="43">
        <v>0</v>
      </c>
      <c r="J7" s="43">
        <v>90</v>
      </c>
      <c r="K7" s="44" t="s">
        <v>51</v>
      </c>
      <c r="L7" s="43">
        <v>21.76</v>
      </c>
    </row>
    <row r="8" spans="1:12" ht="39.6" x14ac:dyDescent="0.3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47</v>
      </c>
      <c r="L8" s="43">
        <v>4.03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1.6</v>
      </c>
      <c r="H9" s="43">
        <v>0.2</v>
      </c>
      <c r="I9" s="43">
        <v>10.199999999999999</v>
      </c>
      <c r="J9" s="43">
        <v>50</v>
      </c>
      <c r="K9" s="44" t="s">
        <v>49</v>
      </c>
      <c r="L9" s="43">
        <v>4.4000000000000004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140</v>
      </c>
      <c r="F11" s="43">
        <v>65</v>
      </c>
      <c r="G11" s="43">
        <v>4.9000000000000004</v>
      </c>
      <c r="H11" s="43">
        <v>21.3</v>
      </c>
      <c r="I11" s="43">
        <v>36.5</v>
      </c>
      <c r="J11" s="43">
        <v>355.3</v>
      </c>
      <c r="K11" s="44" t="s">
        <v>141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120</v>
      </c>
      <c r="G13" s="19">
        <f t="shared" ref="G13:J13" si="0">SUM(G6:G12)</f>
        <v>22.270000000000003</v>
      </c>
      <c r="H13" s="19">
        <f t="shared" si="0"/>
        <v>41.519999999999996</v>
      </c>
      <c r="I13" s="19">
        <f t="shared" si="0"/>
        <v>112.4</v>
      </c>
      <c r="J13" s="19">
        <f t="shared" si="0"/>
        <v>911.90000000000009</v>
      </c>
      <c r="K13" s="25"/>
      <c r="L13" s="19">
        <f t="shared" ref="L13" si="1">SUM(L6:L12)</f>
        <v>59.54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0.5</v>
      </c>
      <c r="H14" s="43">
        <v>1.2E-2</v>
      </c>
      <c r="I14" s="43">
        <v>1.6</v>
      </c>
      <c r="J14" s="43">
        <v>8.4</v>
      </c>
      <c r="K14" s="44" t="s">
        <v>61</v>
      </c>
      <c r="L14" s="43">
        <v>9.5500000000000007</v>
      </c>
    </row>
    <row r="15" spans="1:12" ht="39.6" x14ac:dyDescent="0.3">
      <c r="A15" s="23"/>
      <c r="B15" s="15"/>
      <c r="C15" s="11"/>
      <c r="D15" s="7" t="s">
        <v>27</v>
      </c>
      <c r="E15" s="42" t="s">
        <v>52</v>
      </c>
      <c r="F15" s="43" t="s">
        <v>53</v>
      </c>
      <c r="G15" s="43">
        <v>10.9</v>
      </c>
      <c r="H15" s="43">
        <v>6.9</v>
      </c>
      <c r="I15" s="43">
        <v>20.9</v>
      </c>
      <c r="J15" s="43">
        <v>217.4</v>
      </c>
      <c r="K15" s="44" t="s">
        <v>57</v>
      </c>
      <c r="L15" s="43">
        <v>20</v>
      </c>
    </row>
    <row r="16" spans="1:12" ht="39.6" x14ac:dyDescent="0.3">
      <c r="A16" s="23"/>
      <c r="B16" s="15"/>
      <c r="C16" s="11"/>
      <c r="D16" s="7" t="s">
        <v>28</v>
      </c>
      <c r="E16" s="42" t="s">
        <v>54</v>
      </c>
      <c r="F16" s="43" t="s">
        <v>55</v>
      </c>
      <c r="G16" s="43">
        <v>17.600000000000001</v>
      </c>
      <c r="H16" s="43">
        <v>46.5</v>
      </c>
      <c r="I16" s="43">
        <v>4.7</v>
      </c>
      <c r="J16" s="43">
        <v>510</v>
      </c>
      <c r="K16" s="44" t="s">
        <v>58</v>
      </c>
      <c r="L16" s="43">
        <v>89.7</v>
      </c>
    </row>
    <row r="17" spans="1:12" ht="39.6" x14ac:dyDescent="0.3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8.6</v>
      </c>
      <c r="H17" s="43">
        <v>6.09</v>
      </c>
      <c r="I17" s="43">
        <v>38.64</v>
      </c>
      <c r="J17" s="43">
        <v>243.75</v>
      </c>
      <c r="K17" s="44" t="s">
        <v>59</v>
      </c>
      <c r="L17" s="43">
        <v>16.34</v>
      </c>
    </row>
    <row r="18" spans="1:12" ht="39.6" x14ac:dyDescent="0.3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0.15</v>
      </c>
      <c r="H18" s="43">
        <v>0.06</v>
      </c>
      <c r="I18" s="43">
        <v>20.65</v>
      </c>
      <c r="J18" s="43">
        <v>82.9</v>
      </c>
      <c r="K18" s="44" t="s">
        <v>63</v>
      </c>
      <c r="L18" s="43">
        <v>14.02</v>
      </c>
    </row>
    <row r="19" spans="1:12" ht="14.4" x14ac:dyDescent="0.3">
      <c r="A19" s="23"/>
      <c r="B19" s="15"/>
      <c r="C19" s="11"/>
      <c r="D19" s="7" t="s">
        <v>31</v>
      </c>
      <c r="E19" s="42" t="s">
        <v>64</v>
      </c>
      <c r="F19" s="43">
        <v>30</v>
      </c>
      <c r="G19" s="43">
        <v>1.6</v>
      </c>
      <c r="H19" s="43">
        <v>0.2</v>
      </c>
      <c r="I19" s="43">
        <v>10.199999999999999</v>
      </c>
      <c r="J19" s="43">
        <v>50</v>
      </c>
      <c r="K19" s="44" t="s">
        <v>49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440</v>
      </c>
      <c r="G23" s="19">
        <f t="shared" ref="G23:J23" si="2">SUM(G14:G22)</f>
        <v>39.35</v>
      </c>
      <c r="H23" s="19">
        <f t="shared" si="2"/>
        <v>59.762</v>
      </c>
      <c r="I23" s="19">
        <f t="shared" si="2"/>
        <v>96.690000000000012</v>
      </c>
      <c r="J23" s="19">
        <f t="shared" si="2"/>
        <v>1112.45</v>
      </c>
      <c r="K23" s="25"/>
      <c r="L23" s="19">
        <f t="shared" ref="L23" si="3">SUM(L14:L22)</f>
        <v>152.61000000000001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61.620000000000005</v>
      </c>
      <c r="H24" s="32">
        <f t="shared" si="4"/>
        <v>101.282</v>
      </c>
      <c r="I24" s="32">
        <f t="shared" si="4"/>
        <v>209.09000000000003</v>
      </c>
      <c r="J24" s="32">
        <f t="shared" si="4"/>
        <v>2024.3500000000001</v>
      </c>
      <c r="K24" s="32"/>
      <c r="L24" s="32">
        <f t="shared" ref="L24" si="5">L13+L23</f>
        <v>212.15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142</v>
      </c>
      <c r="F25" s="40" t="s">
        <v>67</v>
      </c>
      <c r="G25" s="40">
        <v>12.3</v>
      </c>
      <c r="H25" s="40">
        <v>13.5</v>
      </c>
      <c r="I25" s="40">
        <v>6.6</v>
      </c>
      <c r="J25" s="40">
        <v>203</v>
      </c>
      <c r="K25" s="41" t="s">
        <v>68</v>
      </c>
      <c r="L25" s="40">
        <v>51.12</v>
      </c>
    </row>
    <row r="26" spans="1:12" ht="39.6" x14ac:dyDescent="0.3">
      <c r="A26" s="14"/>
      <c r="B26" s="15"/>
      <c r="C26" s="11"/>
      <c r="D26" s="6"/>
      <c r="E26" s="42" t="s">
        <v>71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 t="s">
        <v>72</v>
      </c>
      <c r="L26" s="43">
        <v>20.82</v>
      </c>
    </row>
    <row r="27" spans="1:12" ht="39.6" x14ac:dyDescent="0.3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0.4</v>
      </c>
      <c r="H27" s="43">
        <v>0</v>
      </c>
      <c r="I27" s="43">
        <v>36</v>
      </c>
      <c r="J27" s="43">
        <v>143</v>
      </c>
      <c r="K27" s="44" t="s">
        <v>70</v>
      </c>
      <c r="L27" s="43">
        <v>17.79</v>
      </c>
    </row>
    <row r="28" spans="1:12" ht="14.4" x14ac:dyDescent="0.3">
      <c r="A28" s="14"/>
      <c r="B28" s="15"/>
      <c r="C28" s="11"/>
      <c r="D28" s="7" t="s">
        <v>23</v>
      </c>
      <c r="E28" s="42" t="s">
        <v>64</v>
      </c>
      <c r="F28" s="43">
        <v>30</v>
      </c>
      <c r="G28" s="43">
        <v>1.6</v>
      </c>
      <c r="H28" s="43">
        <v>0.2</v>
      </c>
      <c r="I28" s="43">
        <v>10.199999999999999</v>
      </c>
      <c r="J28" s="43">
        <v>50</v>
      </c>
      <c r="K28" s="44" t="s">
        <v>66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73</v>
      </c>
      <c r="F30" s="43">
        <v>60</v>
      </c>
      <c r="G30" s="43">
        <v>0.66</v>
      </c>
      <c r="H30" s="43">
        <v>0.12</v>
      </c>
      <c r="I30" s="43">
        <v>2.4</v>
      </c>
      <c r="J30" s="43">
        <v>13.2</v>
      </c>
      <c r="K30" s="44" t="s">
        <v>74</v>
      </c>
      <c r="L30" s="43">
        <v>9.5500000000000007</v>
      </c>
    </row>
    <row r="31" spans="1:12" ht="14.4" x14ac:dyDescent="0.3">
      <c r="A31" s="14"/>
      <c r="B31" s="15"/>
      <c r="C31" s="11"/>
      <c r="D31" s="6"/>
      <c r="E31" s="42" t="s">
        <v>143</v>
      </c>
      <c r="F31" s="43">
        <v>10</v>
      </c>
      <c r="G31" s="43">
        <v>0.1</v>
      </c>
      <c r="H31" s="43">
        <v>7.2</v>
      </c>
      <c r="I31" s="43">
        <v>0.13</v>
      </c>
      <c r="J31" s="43">
        <v>65.7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18.120000000000005</v>
      </c>
      <c r="H32" s="19">
        <f t="shared" ref="H32" si="7">SUM(H25:H31)</f>
        <v>25.82</v>
      </c>
      <c r="I32" s="19">
        <f t="shared" ref="I32" si="8">SUM(I25:I31)</f>
        <v>75.77</v>
      </c>
      <c r="J32" s="19">
        <f t="shared" ref="J32:L32" si="9">SUM(J25:J31)</f>
        <v>612.15000000000009</v>
      </c>
      <c r="K32" s="25"/>
      <c r="L32" s="19">
        <f t="shared" si="9"/>
        <v>102.27999999999999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9.6" x14ac:dyDescent="0.3">
      <c r="A34" s="14"/>
      <c r="B34" s="15"/>
      <c r="C34" s="11"/>
      <c r="D34" s="7" t="s">
        <v>27</v>
      </c>
      <c r="E34" s="42" t="s">
        <v>75</v>
      </c>
      <c r="F34" s="43" t="s">
        <v>76</v>
      </c>
      <c r="G34" s="43">
        <v>1.8</v>
      </c>
      <c r="H34" s="43">
        <v>6.5</v>
      </c>
      <c r="I34" s="43">
        <v>12.1</v>
      </c>
      <c r="J34" s="43">
        <v>148.6</v>
      </c>
      <c r="K34" s="44" t="s">
        <v>79</v>
      </c>
      <c r="L34" s="43">
        <v>19.07</v>
      </c>
    </row>
    <row r="35" spans="1:12" ht="14.4" x14ac:dyDescent="0.3">
      <c r="A35" s="14"/>
      <c r="B35" s="15"/>
      <c r="C35" s="11"/>
      <c r="D35" s="7" t="s">
        <v>28</v>
      </c>
      <c r="E35" s="42" t="s">
        <v>77</v>
      </c>
      <c r="F35" s="43">
        <v>130</v>
      </c>
      <c r="G35" s="43">
        <v>28.7</v>
      </c>
      <c r="H35" s="43">
        <v>24.2</v>
      </c>
      <c r="I35" s="43">
        <v>0</v>
      </c>
      <c r="J35" s="43">
        <v>332.8</v>
      </c>
      <c r="K35" s="44" t="s">
        <v>49</v>
      </c>
      <c r="L35" s="43">
        <v>73.58</v>
      </c>
    </row>
    <row r="36" spans="1:12" ht="39.6" x14ac:dyDescent="0.3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5.52</v>
      </c>
      <c r="H36" s="43">
        <v>4.51</v>
      </c>
      <c r="I36" s="43">
        <v>26.65</v>
      </c>
      <c r="J36" s="43">
        <v>168.45</v>
      </c>
      <c r="K36" s="44" t="s">
        <v>80</v>
      </c>
      <c r="L36" s="43">
        <v>16.329999999999998</v>
      </c>
    </row>
    <row r="37" spans="1:12" ht="39.6" x14ac:dyDescent="0.3">
      <c r="A37" s="14"/>
      <c r="B37" s="15"/>
      <c r="C37" s="11"/>
      <c r="D37" s="7" t="s">
        <v>30</v>
      </c>
      <c r="E37" s="42" t="s">
        <v>81</v>
      </c>
      <c r="F37" s="43">
        <v>200</v>
      </c>
      <c r="G37" s="43">
        <v>0.2</v>
      </c>
      <c r="H37" s="43">
        <v>0</v>
      </c>
      <c r="I37" s="43">
        <v>35.799999999999997</v>
      </c>
      <c r="J37" s="43">
        <v>136</v>
      </c>
      <c r="K37" s="44" t="s">
        <v>70</v>
      </c>
      <c r="L37" s="43">
        <v>12.27</v>
      </c>
    </row>
    <row r="38" spans="1:12" ht="14.4" x14ac:dyDescent="0.3">
      <c r="A38" s="14"/>
      <c r="B38" s="15"/>
      <c r="C38" s="11"/>
      <c r="D38" s="7" t="s">
        <v>31</v>
      </c>
      <c r="E38" s="42" t="s">
        <v>64</v>
      </c>
      <c r="F38" s="43">
        <v>30</v>
      </c>
      <c r="G38" s="43">
        <v>1.6</v>
      </c>
      <c r="H38" s="43">
        <v>0.2</v>
      </c>
      <c r="I38" s="43">
        <v>10.199999999999999</v>
      </c>
      <c r="J38" s="43">
        <v>50</v>
      </c>
      <c r="K38" s="44" t="s">
        <v>49</v>
      </c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37.82</v>
      </c>
      <c r="H42" s="19">
        <f t="shared" ref="H42" si="11">SUM(H33:H41)</f>
        <v>35.410000000000004</v>
      </c>
      <c r="I42" s="19">
        <f t="shared" ref="I42" si="12">SUM(I33:I41)</f>
        <v>84.75</v>
      </c>
      <c r="J42" s="19">
        <f t="shared" ref="J42:L42" si="13">SUM(J33:J41)</f>
        <v>835.84999999999991</v>
      </c>
      <c r="K42" s="25"/>
      <c r="L42" s="19">
        <f t="shared" si="13"/>
        <v>124.25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960</v>
      </c>
      <c r="G43" s="32">
        <f t="shared" ref="G43" si="14">G32+G42</f>
        <v>55.940000000000005</v>
      </c>
      <c r="H43" s="32">
        <f t="shared" ref="H43" si="15">H32+H42</f>
        <v>61.230000000000004</v>
      </c>
      <c r="I43" s="32">
        <f t="shared" ref="I43" si="16">I32+I42</f>
        <v>160.51999999999998</v>
      </c>
      <c r="J43" s="32">
        <f t="shared" ref="J43:L43" si="17">J32+J42</f>
        <v>1448</v>
      </c>
      <c r="K43" s="32"/>
      <c r="L43" s="32">
        <f t="shared" si="17"/>
        <v>226.52999999999997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275</v>
      </c>
      <c r="G44" s="40">
        <v>32.9</v>
      </c>
      <c r="H44" s="40">
        <v>16.2</v>
      </c>
      <c r="I44" s="40">
        <v>52.05</v>
      </c>
      <c r="J44" s="40">
        <v>487.2</v>
      </c>
      <c r="K44" s="41" t="s">
        <v>49</v>
      </c>
      <c r="L44" s="40">
        <v>100.79</v>
      </c>
    </row>
    <row r="45" spans="1:12" ht="14.4" x14ac:dyDescent="0.3">
      <c r="A45" s="23"/>
      <c r="B45" s="15"/>
      <c r="C45" s="11"/>
      <c r="D45" s="6"/>
      <c r="E45" s="42" t="s">
        <v>60</v>
      </c>
      <c r="F45" s="43">
        <v>60</v>
      </c>
      <c r="G45" s="43">
        <v>0.5</v>
      </c>
      <c r="H45" s="43">
        <v>1.2E-2</v>
      </c>
      <c r="I45" s="43">
        <v>1.6</v>
      </c>
      <c r="J45" s="43">
        <v>8.4</v>
      </c>
      <c r="K45" s="44" t="s">
        <v>61</v>
      </c>
      <c r="L45" s="43">
        <v>12.73</v>
      </c>
    </row>
    <row r="46" spans="1:12" ht="39.6" x14ac:dyDescent="0.3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0.11</v>
      </c>
      <c r="H46" s="43">
        <v>0</v>
      </c>
      <c r="I46" s="43">
        <v>21.07</v>
      </c>
      <c r="J46" s="43">
        <v>84.7</v>
      </c>
      <c r="K46" s="44" t="s">
        <v>84</v>
      </c>
      <c r="L46" s="43">
        <v>16.43</v>
      </c>
    </row>
    <row r="47" spans="1:12" ht="14.4" x14ac:dyDescent="0.3">
      <c r="A47" s="23"/>
      <c r="B47" s="15"/>
      <c r="C47" s="11"/>
      <c r="D47" s="7" t="s">
        <v>23</v>
      </c>
      <c r="E47" s="42" t="s">
        <v>64</v>
      </c>
      <c r="F47" s="43">
        <v>30</v>
      </c>
      <c r="G47" s="43">
        <v>1.6</v>
      </c>
      <c r="H47" s="43">
        <v>0.2</v>
      </c>
      <c r="I47" s="43">
        <v>10.199999999999999</v>
      </c>
      <c r="J47" s="43">
        <v>50</v>
      </c>
      <c r="K47" s="44" t="s">
        <v>49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35.11</v>
      </c>
      <c r="H51" s="19">
        <f t="shared" ref="H51" si="19">SUM(H44:H50)</f>
        <v>16.411999999999999</v>
      </c>
      <c r="I51" s="19">
        <f t="shared" ref="I51" si="20">SUM(I44:I50)</f>
        <v>84.92</v>
      </c>
      <c r="J51" s="19">
        <f t="shared" ref="J51:L51" si="21">SUM(J44:J50)</f>
        <v>630.29999999999995</v>
      </c>
      <c r="K51" s="25"/>
      <c r="L51" s="19">
        <f t="shared" si="21"/>
        <v>132.95000000000002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0.66</v>
      </c>
      <c r="H52" s="43">
        <v>0.12</v>
      </c>
      <c r="I52" s="43">
        <v>2.4</v>
      </c>
      <c r="J52" s="43">
        <v>13.2</v>
      </c>
      <c r="K52" s="44" t="s">
        <v>74</v>
      </c>
      <c r="L52" s="43">
        <v>9.5500000000000007</v>
      </c>
    </row>
    <row r="53" spans="1:12" ht="39.6" x14ac:dyDescent="0.3">
      <c r="A53" s="23"/>
      <c r="B53" s="15"/>
      <c r="C53" s="11"/>
      <c r="D53" s="7" t="s">
        <v>27</v>
      </c>
      <c r="E53" s="42" t="s">
        <v>85</v>
      </c>
      <c r="F53" s="43" t="s">
        <v>76</v>
      </c>
      <c r="G53" s="43">
        <v>5.0999999999999996</v>
      </c>
      <c r="H53" s="43">
        <v>5.3</v>
      </c>
      <c r="I53" s="43">
        <v>20.2</v>
      </c>
      <c r="J53" s="43">
        <v>251</v>
      </c>
      <c r="K53" s="44" t="s">
        <v>88</v>
      </c>
      <c r="L53" s="43">
        <v>26.44</v>
      </c>
    </row>
    <row r="54" spans="1:12" ht="14.4" x14ac:dyDescent="0.3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14.7</v>
      </c>
      <c r="H54" s="43">
        <v>11.1</v>
      </c>
      <c r="I54" s="43">
        <v>12.9</v>
      </c>
      <c r="J54" s="43">
        <v>218.1</v>
      </c>
      <c r="K54" s="44" t="s">
        <v>49</v>
      </c>
      <c r="L54" s="43">
        <v>44.35</v>
      </c>
    </row>
    <row r="55" spans="1:12" ht="39.6" x14ac:dyDescent="0.3">
      <c r="A55" s="23"/>
      <c r="B55" s="15"/>
      <c r="C55" s="11"/>
      <c r="D55" s="7" t="s">
        <v>29</v>
      </c>
      <c r="E55" s="42" t="s">
        <v>87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 t="s">
        <v>89</v>
      </c>
      <c r="L55" s="43">
        <v>17.87</v>
      </c>
    </row>
    <row r="56" spans="1:12" ht="39.6" x14ac:dyDescent="0.3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0.76</v>
      </c>
      <c r="H56" s="43">
        <v>0.04</v>
      </c>
      <c r="I56" s="43">
        <v>20.22</v>
      </c>
      <c r="J56" s="43">
        <v>85.51</v>
      </c>
      <c r="K56" s="44" t="s">
        <v>63</v>
      </c>
      <c r="L56" s="43">
        <v>14.73</v>
      </c>
    </row>
    <row r="57" spans="1:12" ht="14.4" x14ac:dyDescent="0.3">
      <c r="A57" s="23"/>
      <c r="B57" s="15"/>
      <c r="C57" s="11"/>
      <c r="D57" s="7" t="s">
        <v>31</v>
      </c>
      <c r="E57" s="42" t="s">
        <v>64</v>
      </c>
      <c r="F57" s="43">
        <v>30</v>
      </c>
      <c r="G57" s="43">
        <v>1.6</v>
      </c>
      <c r="H57" s="43">
        <v>0.2</v>
      </c>
      <c r="I57" s="43">
        <v>10.199999999999999</v>
      </c>
      <c r="J57" s="43">
        <v>50</v>
      </c>
      <c r="K57" s="44" t="s">
        <v>49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26.470000000000002</v>
      </c>
      <c r="H61" s="19">
        <f t="shared" ref="H61" si="23">SUM(H52:H60)</f>
        <v>22.13</v>
      </c>
      <c r="I61" s="19">
        <f t="shared" ref="I61" si="24">SUM(I52:I60)</f>
        <v>102.60000000000001</v>
      </c>
      <c r="J61" s="19">
        <f t="shared" ref="J61:L61" si="25">SUM(J52:J60)</f>
        <v>827.51</v>
      </c>
      <c r="K61" s="25"/>
      <c r="L61" s="19">
        <f t="shared" si="25"/>
        <v>115.94000000000001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1095</v>
      </c>
      <c r="G62" s="32">
        <f t="shared" ref="G62" si="26">G51+G61</f>
        <v>61.58</v>
      </c>
      <c r="H62" s="32">
        <f t="shared" ref="H62" si="27">H51+H61</f>
        <v>38.542000000000002</v>
      </c>
      <c r="I62" s="32">
        <f t="shared" ref="I62" si="28">I51+I61</f>
        <v>187.52</v>
      </c>
      <c r="J62" s="32">
        <f t="shared" ref="J62:L62" si="29">J51+J61</f>
        <v>1457.81</v>
      </c>
      <c r="K62" s="32"/>
      <c r="L62" s="32">
        <f t="shared" si="29"/>
        <v>248.89000000000004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150</v>
      </c>
      <c r="G63" s="40">
        <v>26.4</v>
      </c>
      <c r="H63" s="40">
        <v>18.100000000000001</v>
      </c>
      <c r="I63" s="40">
        <v>25.5</v>
      </c>
      <c r="J63" s="40">
        <v>370.2</v>
      </c>
      <c r="K63" s="41" t="s">
        <v>92</v>
      </c>
      <c r="L63" s="40">
        <v>77.040000000000006</v>
      </c>
    </row>
    <row r="64" spans="1:12" ht="14.4" x14ac:dyDescent="0.3">
      <c r="A64" s="23"/>
      <c r="B64" s="15"/>
      <c r="C64" s="11"/>
      <c r="D64" s="6"/>
      <c r="E64" s="42" t="s">
        <v>93</v>
      </c>
      <c r="F64" s="43">
        <v>30</v>
      </c>
      <c r="G64" s="43">
        <v>2.16</v>
      </c>
      <c r="H64" s="43">
        <v>2.5499999999999998</v>
      </c>
      <c r="I64" s="43">
        <v>16.649999999999999</v>
      </c>
      <c r="J64" s="43">
        <v>98.4</v>
      </c>
      <c r="K64" s="44"/>
      <c r="L64" s="43">
        <v>13.87</v>
      </c>
    </row>
    <row r="65" spans="1:12" ht="39.6" x14ac:dyDescent="0.3">
      <c r="A65" s="23"/>
      <c r="B65" s="15"/>
      <c r="C65" s="11"/>
      <c r="D65" s="7" t="s">
        <v>22</v>
      </c>
      <c r="E65" s="42" t="s">
        <v>95</v>
      </c>
      <c r="F65" s="43" t="s">
        <v>96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97</v>
      </c>
      <c r="L65" s="43">
        <v>5.99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94</v>
      </c>
      <c r="F67" s="43">
        <v>150</v>
      </c>
      <c r="G67" s="43">
        <v>1.2</v>
      </c>
      <c r="H67" s="43">
        <v>0</v>
      </c>
      <c r="I67" s="43">
        <v>12.9</v>
      </c>
      <c r="J67" s="43">
        <v>57</v>
      </c>
      <c r="K67" s="44"/>
      <c r="L67" s="43">
        <v>28.41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330</v>
      </c>
      <c r="G70" s="19">
        <f t="shared" ref="G70" si="30">SUM(G63:G69)</f>
        <v>29.889999999999997</v>
      </c>
      <c r="H70" s="19">
        <f t="shared" ref="H70" si="31">SUM(H63:H69)</f>
        <v>20.67</v>
      </c>
      <c r="I70" s="19">
        <f t="shared" ref="I70" si="32">SUM(I63:I69)</f>
        <v>70.25</v>
      </c>
      <c r="J70" s="19">
        <f t="shared" ref="J70:L70" si="33">SUM(J63:J69)</f>
        <v>587.6</v>
      </c>
      <c r="K70" s="25"/>
      <c r="L70" s="19">
        <f t="shared" si="33"/>
        <v>125.31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9.6" x14ac:dyDescent="0.3">
      <c r="A72" s="23"/>
      <c r="B72" s="15"/>
      <c r="C72" s="11"/>
      <c r="D72" s="7" t="s">
        <v>27</v>
      </c>
      <c r="E72" s="42" t="s">
        <v>144</v>
      </c>
      <c r="F72" s="43" t="s">
        <v>145</v>
      </c>
      <c r="G72" s="43">
        <v>1.51</v>
      </c>
      <c r="H72" s="43">
        <v>6.39</v>
      </c>
      <c r="I72" s="43">
        <v>7.99</v>
      </c>
      <c r="J72" s="43">
        <v>166.7</v>
      </c>
      <c r="K72" s="44" t="s">
        <v>99</v>
      </c>
      <c r="L72" s="43">
        <v>23.73</v>
      </c>
    </row>
    <row r="73" spans="1:12" ht="14.4" x14ac:dyDescent="0.3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11.2</v>
      </c>
      <c r="H73" s="43">
        <v>3.3</v>
      </c>
      <c r="I73" s="43">
        <v>5.7</v>
      </c>
      <c r="J73" s="43">
        <v>230.5</v>
      </c>
      <c r="K73" s="44" t="s">
        <v>49</v>
      </c>
      <c r="L73" s="43">
        <v>74.83</v>
      </c>
    </row>
    <row r="74" spans="1:12" ht="39.6" x14ac:dyDescent="0.3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 t="s">
        <v>100</v>
      </c>
      <c r="L74" s="43">
        <v>20.82</v>
      </c>
    </row>
    <row r="75" spans="1:12" ht="14.4" x14ac:dyDescent="0.3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0.45</v>
      </c>
      <c r="H75" s="43">
        <v>0.1</v>
      </c>
      <c r="I75" s="43">
        <v>141.19999999999999</v>
      </c>
      <c r="J75" s="43">
        <v>141.19999999999999</v>
      </c>
      <c r="K75" s="44" t="s">
        <v>49</v>
      </c>
      <c r="L75" s="43">
        <v>12.57</v>
      </c>
    </row>
    <row r="76" spans="1:12" ht="14.4" x14ac:dyDescent="0.3">
      <c r="A76" s="23"/>
      <c r="B76" s="15"/>
      <c r="C76" s="11"/>
      <c r="D76" s="7" t="s">
        <v>31</v>
      </c>
      <c r="E76" s="42" t="s">
        <v>64</v>
      </c>
      <c r="F76" s="43">
        <v>30</v>
      </c>
      <c r="G76" s="43">
        <v>1.6</v>
      </c>
      <c r="H76" s="43">
        <v>0.2</v>
      </c>
      <c r="I76" s="43">
        <v>10.199999999999999</v>
      </c>
      <c r="J76" s="43">
        <v>50</v>
      </c>
      <c r="K76" s="44" t="s">
        <v>49</v>
      </c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143</v>
      </c>
      <c r="F78" s="43">
        <v>10</v>
      </c>
      <c r="G78" s="43">
        <v>0.08</v>
      </c>
      <c r="H78" s="43">
        <v>7.25</v>
      </c>
      <c r="I78" s="43">
        <v>0.13</v>
      </c>
      <c r="J78" s="43">
        <v>66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4">SUM(G71:G79)</f>
        <v>17.899999999999999</v>
      </c>
      <c r="H80" s="19">
        <f t="shared" ref="H80" si="35">SUM(H71:H79)</f>
        <v>22.04</v>
      </c>
      <c r="I80" s="19">
        <f t="shared" ref="I80" si="36">SUM(I71:I79)</f>
        <v>185.65999999999997</v>
      </c>
      <c r="J80" s="19">
        <f t="shared" ref="J80:L80" si="37">SUM(J71:J79)</f>
        <v>791.65000000000009</v>
      </c>
      <c r="K80" s="25"/>
      <c r="L80" s="19">
        <f t="shared" si="37"/>
        <v>134.94999999999999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810</v>
      </c>
      <c r="G81" s="32">
        <f t="shared" ref="G81" si="38">G70+G80</f>
        <v>47.789999999999992</v>
      </c>
      <c r="H81" s="32">
        <f t="shared" ref="H81" si="39">H70+H80</f>
        <v>42.71</v>
      </c>
      <c r="I81" s="32">
        <f t="shared" ref="I81" si="40">I70+I80</f>
        <v>255.90999999999997</v>
      </c>
      <c r="J81" s="32">
        <f t="shared" ref="J81:L81" si="41">J70+J80</f>
        <v>1379.25</v>
      </c>
      <c r="K81" s="32"/>
      <c r="L81" s="32">
        <f t="shared" si="41"/>
        <v>260.26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 t="s">
        <v>103</v>
      </c>
      <c r="G82" s="40">
        <v>11.9</v>
      </c>
      <c r="H82" s="40">
        <v>13.9</v>
      </c>
      <c r="I82" s="40">
        <v>29.8</v>
      </c>
      <c r="J82" s="40">
        <v>292.60000000000002</v>
      </c>
      <c r="K82" s="41" t="s">
        <v>49</v>
      </c>
      <c r="L82" s="40">
        <v>33.83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9.6" x14ac:dyDescent="0.3">
      <c r="A84" s="23"/>
      <c r="B84" s="15"/>
      <c r="C84" s="11"/>
      <c r="D84" s="7" t="s">
        <v>22</v>
      </c>
      <c r="E84" s="42" t="s">
        <v>105</v>
      </c>
      <c r="F84" s="43" t="s">
        <v>46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106</v>
      </c>
      <c r="L84" s="43">
        <v>4.03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1.6</v>
      </c>
      <c r="H85" s="43">
        <v>0.2</v>
      </c>
      <c r="I85" s="43">
        <v>10.199999999999999</v>
      </c>
      <c r="J85" s="43">
        <v>50</v>
      </c>
      <c r="K85" s="44" t="s">
        <v>49</v>
      </c>
      <c r="L85" s="43">
        <v>4.17</v>
      </c>
    </row>
    <row r="86" spans="1:12" ht="14.4" x14ac:dyDescent="0.3">
      <c r="A86" s="23"/>
      <c r="B86" s="15"/>
      <c r="C86" s="11"/>
      <c r="D86" s="7" t="s">
        <v>24</v>
      </c>
      <c r="E86" s="42" t="s">
        <v>104</v>
      </c>
      <c r="F86" s="43">
        <v>200</v>
      </c>
      <c r="G86" s="43">
        <v>3</v>
      </c>
      <c r="H86" s="43">
        <v>1</v>
      </c>
      <c r="I86" s="43">
        <v>42</v>
      </c>
      <c r="J86" s="43">
        <v>192</v>
      </c>
      <c r="K86" s="44"/>
      <c r="L86" s="43">
        <v>42.25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16.57</v>
      </c>
      <c r="H89" s="19">
        <f t="shared" ref="H89" si="43">SUM(H82:H88)</f>
        <v>15.12</v>
      </c>
      <c r="I89" s="19">
        <f t="shared" ref="I89" si="44">SUM(I82:I88)</f>
        <v>97</v>
      </c>
      <c r="J89" s="19">
        <f t="shared" ref="J89:L89" si="45">SUM(J82:J88)</f>
        <v>594.6</v>
      </c>
      <c r="K89" s="25"/>
      <c r="L89" s="19">
        <f t="shared" si="45"/>
        <v>84.28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9.6" x14ac:dyDescent="0.3">
      <c r="A91" s="23"/>
      <c r="B91" s="15"/>
      <c r="C91" s="11"/>
      <c r="D91" s="7" t="s">
        <v>27</v>
      </c>
      <c r="E91" s="42" t="s">
        <v>107</v>
      </c>
      <c r="F91" s="43" t="s">
        <v>53</v>
      </c>
      <c r="G91" s="43">
        <v>4.1900000000000004</v>
      </c>
      <c r="H91" s="43">
        <v>3.95</v>
      </c>
      <c r="I91" s="43">
        <v>15.46</v>
      </c>
      <c r="J91" s="43">
        <v>182.2</v>
      </c>
      <c r="K91" s="44" t="s">
        <v>109</v>
      </c>
      <c r="L91" s="43">
        <v>24.25</v>
      </c>
    </row>
    <row r="92" spans="1:12" ht="39.6" x14ac:dyDescent="0.3">
      <c r="A92" s="23"/>
      <c r="B92" s="15"/>
      <c r="C92" s="11"/>
      <c r="D92" s="7" t="s">
        <v>28</v>
      </c>
      <c r="E92" s="42" t="s">
        <v>146</v>
      </c>
      <c r="F92" s="43">
        <v>90</v>
      </c>
      <c r="G92" s="43">
        <v>7.2</v>
      </c>
      <c r="H92" s="43">
        <v>10.9</v>
      </c>
      <c r="I92" s="43">
        <v>7.4</v>
      </c>
      <c r="J92" s="43">
        <v>210</v>
      </c>
      <c r="K92" s="44" t="s">
        <v>110</v>
      </c>
      <c r="L92" s="43">
        <v>59.3</v>
      </c>
    </row>
    <row r="93" spans="1:12" ht="39.6" x14ac:dyDescent="0.3">
      <c r="A93" s="23"/>
      <c r="B93" s="15"/>
      <c r="C93" s="11"/>
      <c r="D93" s="7" t="s">
        <v>29</v>
      </c>
      <c r="E93" s="42" t="s">
        <v>108</v>
      </c>
      <c r="F93" s="43">
        <v>150</v>
      </c>
      <c r="G93" s="43">
        <v>3.6</v>
      </c>
      <c r="H93" s="43">
        <v>6.8</v>
      </c>
      <c r="I93" s="43">
        <v>16.2</v>
      </c>
      <c r="J93" s="43">
        <v>140</v>
      </c>
      <c r="K93" s="44" t="s">
        <v>111</v>
      </c>
      <c r="L93" s="43">
        <v>22.32</v>
      </c>
    </row>
    <row r="94" spans="1:12" ht="14.4" x14ac:dyDescent="0.3">
      <c r="A94" s="23"/>
      <c r="B94" s="15"/>
      <c r="C94" s="11"/>
      <c r="D94" s="7" t="s">
        <v>30</v>
      </c>
      <c r="E94" s="42" t="s">
        <v>112</v>
      </c>
      <c r="F94" s="43">
        <v>200</v>
      </c>
      <c r="G94" s="43">
        <v>0.6</v>
      </c>
      <c r="H94" s="43">
        <v>0.4</v>
      </c>
      <c r="I94" s="43">
        <v>32.6</v>
      </c>
      <c r="J94" s="43">
        <v>136.4</v>
      </c>
      <c r="K94" s="44"/>
      <c r="L94" s="43">
        <v>22.33</v>
      </c>
    </row>
    <row r="95" spans="1:12" ht="14.4" x14ac:dyDescent="0.3">
      <c r="A95" s="23"/>
      <c r="B95" s="15"/>
      <c r="C95" s="11"/>
      <c r="D95" s="7" t="s">
        <v>31</v>
      </c>
      <c r="E95" s="42" t="s">
        <v>64</v>
      </c>
      <c r="F95" s="43">
        <v>30</v>
      </c>
      <c r="G95" s="43">
        <v>1.6</v>
      </c>
      <c r="H95" s="43">
        <v>0.2</v>
      </c>
      <c r="I95" s="43">
        <v>10.199999999999999</v>
      </c>
      <c r="J95" s="43">
        <v>50</v>
      </c>
      <c r="K95" s="44" t="s">
        <v>49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143</v>
      </c>
      <c r="F97" s="43">
        <v>10</v>
      </c>
      <c r="G97" s="43">
        <v>0.1</v>
      </c>
      <c r="H97" s="43">
        <v>7.2</v>
      </c>
      <c r="I97" s="43">
        <v>0.13</v>
      </c>
      <c r="J97" s="43">
        <v>65.7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6">SUM(G90:G98)</f>
        <v>17.290000000000003</v>
      </c>
      <c r="H99" s="19">
        <f t="shared" ref="H99" si="47">SUM(H90:H98)</f>
        <v>29.45</v>
      </c>
      <c r="I99" s="19">
        <f t="shared" ref="I99" si="48">SUM(I90:I98)</f>
        <v>81.99</v>
      </c>
      <c r="J99" s="19">
        <f t="shared" ref="J99:L99" si="49">SUM(J90:J98)</f>
        <v>784.30000000000007</v>
      </c>
      <c r="K99" s="25"/>
      <c r="L99" s="19">
        <f t="shared" si="49"/>
        <v>131.19999999999999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33.86</v>
      </c>
      <c r="H100" s="32">
        <f t="shared" ref="H100" si="51">H89+H99</f>
        <v>44.57</v>
      </c>
      <c r="I100" s="32">
        <f t="shared" ref="I100" si="52">I89+I99</f>
        <v>178.99</v>
      </c>
      <c r="J100" s="32">
        <f t="shared" ref="J100:L100" si="53">J89+J99</f>
        <v>1378.9</v>
      </c>
      <c r="K100" s="32"/>
      <c r="L100" s="32">
        <f t="shared" si="53"/>
        <v>215.48</v>
      </c>
    </row>
    <row r="101" spans="1:12" ht="39.6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 t="s">
        <v>43</v>
      </c>
      <c r="G101" s="40">
        <v>7.2</v>
      </c>
      <c r="H101" s="40">
        <v>9.8000000000000007</v>
      </c>
      <c r="I101" s="40">
        <v>39.9</v>
      </c>
      <c r="J101" s="40">
        <v>286.39999999999998</v>
      </c>
      <c r="K101" s="41" t="s">
        <v>44</v>
      </c>
      <c r="L101" s="40">
        <v>29.35</v>
      </c>
    </row>
    <row r="102" spans="1:12" ht="14.4" x14ac:dyDescent="0.3">
      <c r="A102" s="23"/>
      <c r="B102" s="15"/>
      <c r="C102" s="11"/>
      <c r="D102" s="6"/>
      <c r="E102" s="42" t="s">
        <v>114</v>
      </c>
      <c r="F102" s="43">
        <v>20</v>
      </c>
      <c r="G102" s="43">
        <v>0.2</v>
      </c>
      <c r="H102" s="43">
        <v>14.4</v>
      </c>
      <c r="I102" s="43">
        <v>0.26</v>
      </c>
      <c r="J102" s="43">
        <v>131.4</v>
      </c>
      <c r="K102" s="44" t="s">
        <v>66</v>
      </c>
      <c r="L102" s="43">
        <v>20.74</v>
      </c>
    </row>
    <row r="103" spans="1:12" ht="39.6" x14ac:dyDescent="0.3">
      <c r="A103" s="23"/>
      <c r="B103" s="15"/>
      <c r="C103" s="11"/>
      <c r="D103" s="7" t="s">
        <v>22</v>
      </c>
      <c r="E103" s="42" t="s">
        <v>95</v>
      </c>
      <c r="F103" s="43" t="s">
        <v>96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97</v>
      </c>
      <c r="L103" s="43">
        <v>5.99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1.6</v>
      </c>
      <c r="H104" s="43">
        <v>0.2</v>
      </c>
      <c r="I104" s="43">
        <v>10.199999999999999</v>
      </c>
      <c r="J104" s="43">
        <v>50</v>
      </c>
      <c r="K104" s="44" t="s">
        <v>66</v>
      </c>
      <c r="L104" s="43">
        <v>4.17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147</v>
      </c>
      <c r="F106" s="43">
        <v>70</v>
      </c>
      <c r="G106" s="43">
        <v>4.55</v>
      </c>
      <c r="H106" s="43">
        <v>11.2</v>
      </c>
      <c r="I106" s="43">
        <v>45.64</v>
      </c>
      <c r="J106" s="43">
        <v>273</v>
      </c>
      <c r="K106" s="44"/>
      <c r="L106" s="43">
        <v>34.14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120</v>
      </c>
      <c r="G108" s="19">
        <f t="shared" ref="G108:J108" si="54">SUM(G101:G107)</f>
        <v>13.68</v>
      </c>
      <c r="H108" s="19">
        <f t="shared" si="54"/>
        <v>35.620000000000005</v>
      </c>
      <c r="I108" s="19">
        <f t="shared" si="54"/>
        <v>111.2</v>
      </c>
      <c r="J108" s="19">
        <f t="shared" si="54"/>
        <v>802.8</v>
      </c>
      <c r="K108" s="25"/>
      <c r="L108" s="19">
        <f t="shared" ref="L108" si="55">SUM(L101:L107)</f>
        <v>94.390000000000015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0.66</v>
      </c>
      <c r="H109" s="43">
        <v>0.12</v>
      </c>
      <c r="I109" s="43">
        <v>2.4</v>
      </c>
      <c r="J109" s="43">
        <v>13.2</v>
      </c>
      <c r="K109" s="44" t="s">
        <v>74</v>
      </c>
      <c r="L109" s="43">
        <v>9.5500000000000007</v>
      </c>
    </row>
    <row r="110" spans="1:12" ht="39.6" x14ac:dyDescent="0.3">
      <c r="A110" s="23"/>
      <c r="B110" s="15"/>
      <c r="C110" s="11"/>
      <c r="D110" s="7" t="s">
        <v>27</v>
      </c>
      <c r="E110" s="42" t="s">
        <v>115</v>
      </c>
      <c r="F110" s="43" t="s">
        <v>76</v>
      </c>
      <c r="G110" s="43">
        <v>6.3</v>
      </c>
      <c r="H110" s="43">
        <v>4.8</v>
      </c>
      <c r="I110" s="43">
        <v>15.5</v>
      </c>
      <c r="J110" s="43">
        <v>143.6</v>
      </c>
      <c r="K110" s="44" t="s">
        <v>117</v>
      </c>
      <c r="L110" s="43">
        <v>22.05</v>
      </c>
    </row>
    <row r="111" spans="1:12" ht="14.4" x14ac:dyDescent="0.3">
      <c r="A111" s="23"/>
      <c r="B111" s="15"/>
      <c r="C111" s="11"/>
      <c r="D111" s="7" t="s">
        <v>28</v>
      </c>
      <c r="E111" s="42" t="s">
        <v>116</v>
      </c>
      <c r="F111" s="43">
        <v>275</v>
      </c>
      <c r="G111" s="43">
        <v>32.9</v>
      </c>
      <c r="H111" s="43">
        <v>16.2</v>
      </c>
      <c r="I111" s="43">
        <v>52.05</v>
      </c>
      <c r="J111" s="43">
        <v>487.2</v>
      </c>
      <c r="K111" s="44" t="s">
        <v>66</v>
      </c>
      <c r="L111" s="43">
        <v>107.6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9.6" x14ac:dyDescent="0.3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0.76</v>
      </c>
      <c r="H113" s="43">
        <v>0.04</v>
      </c>
      <c r="I113" s="43">
        <v>20.22</v>
      </c>
      <c r="J113" s="43">
        <v>85.51</v>
      </c>
      <c r="K113" s="44" t="s">
        <v>63</v>
      </c>
      <c r="L113" s="43">
        <v>14.73</v>
      </c>
    </row>
    <row r="114" spans="1:12" ht="14.4" x14ac:dyDescent="0.3">
      <c r="A114" s="23"/>
      <c r="B114" s="15"/>
      <c r="C114" s="11"/>
      <c r="D114" s="7" t="s">
        <v>31</v>
      </c>
      <c r="E114" s="42" t="s">
        <v>64</v>
      </c>
      <c r="F114" s="43">
        <v>30</v>
      </c>
      <c r="G114" s="43">
        <v>1.6</v>
      </c>
      <c r="H114" s="43">
        <v>0.2</v>
      </c>
      <c r="I114" s="43">
        <v>10.199999999999999</v>
      </c>
      <c r="J114" s="43">
        <v>50</v>
      </c>
      <c r="K114" s="44" t="s">
        <v>49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565</v>
      </c>
      <c r="G118" s="19">
        <f t="shared" ref="G118:J118" si="56">SUM(G109:G117)</f>
        <v>42.22</v>
      </c>
      <c r="H118" s="19">
        <f t="shared" si="56"/>
        <v>21.359999999999996</v>
      </c>
      <c r="I118" s="19">
        <f t="shared" si="56"/>
        <v>100.36999999999999</v>
      </c>
      <c r="J118" s="19">
        <f t="shared" si="56"/>
        <v>779.51</v>
      </c>
      <c r="K118" s="25"/>
      <c r="L118" s="19">
        <f t="shared" ref="L118" si="57">SUM(L109:L117)</f>
        <v>156.92999999999998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685</v>
      </c>
      <c r="G119" s="32">
        <f t="shared" ref="G119" si="58">G108+G118</f>
        <v>55.9</v>
      </c>
      <c r="H119" s="32">
        <f t="shared" ref="H119" si="59">H108+H118</f>
        <v>56.980000000000004</v>
      </c>
      <c r="I119" s="32">
        <f t="shared" ref="I119" si="60">I108+I118</f>
        <v>211.57</v>
      </c>
      <c r="J119" s="32">
        <f t="shared" ref="J119:L119" si="61">J108+J118</f>
        <v>1582.31</v>
      </c>
      <c r="K119" s="32"/>
      <c r="L119" s="32">
        <f t="shared" si="61"/>
        <v>251.32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90</v>
      </c>
      <c r="G120" s="40">
        <v>14.1</v>
      </c>
      <c r="H120" s="40">
        <v>16.02</v>
      </c>
      <c r="I120" s="40">
        <v>9.6</v>
      </c>
      <c r="J120" s="40">
        <v>239.3</v>
      </c>
      <c r="K120" s="41" t="s">
        <v>49</v>
      </c>
      <c r="L120" s="40">
        <v>71.03</v>
      </c>
    </row>
    <row r="121" spans="1:12" ht="39.6" x14ac:dyDescent="0.3">
      <c r="A121" s="14"/>
      <c r="B121" s="15"/>
      <c r="C121" s="11"/>
      <c r="D121" s="6"/>
      <c r="E121" s="42" t="s">
        <v>87</v>
      </c>
      <c r="F121" s="43">
        <v>150</v>
      </c>
      <c r="G121" s="43">
        <v>3.65</v>
      </c>
      <c r="H121" s="43">
        <v>5.37</v>
      </c>
      <c r="I121" s="43">
        <v>36.68</v>
      </c>
      <c r="J121" s="43">
        <v>209.7</v>
      </c>
      <c r="K121" s="44" t="s">
        <v>89</v>
      </c>
      <c r="L121" s="43">
        <v>17.87</v>
      </c>
    </row>
    <row r="122" spans="1:12" ht="39.6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0.4</v>
      </c>
      <c r="H122" s="43">
        <v>0</v>
      </c>
      <c r="I122" s="43">
        <v>36</v>
      </c>
      <c r="J122" s="43">
        <v>143</v>
      </c>
      <c r="K122" s="44" t="s">
        <v>70</v>
      </c>
      <c r="L122" s="43">
        <v>17.79</v>
      </c>
    </row>
    <row r="123" spans="1:12" ht="14.4" x14ac:dyDescent="0.3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1.6</v>
      </c>
      <c r="H123" s="43">
        <v>0.2</v>
      </c>
      <c r="I123" s="43">
        <v>10.199999999999999</v>
      </c>
      <c r="J123" s="43">
        <v>50</v>
      </c>
      <c r="K123" s="44" t="s">
        <v>66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60</v>
      </c>
      <c r="F125" s="43">
        <v>60</v>
      </c>
      <c r="G125" s="43">
        <v>0.5</v>
      </c>
      <c r="H125" s="43">
        <v>1.2E-2</v>
      </c>
      <c r="I125" s="43">
        <v>1.6</v>
      </c>
      <c r="J125" s="43">
        <v>8.4</v>
      </c>
      <c r="K125" s="44" t="s">
        <v>61</v>
      </c>
      <c r="L125" s="43">
        <v>10.34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20.25</v>
      </c>
      <c r="H127" s="19">
        <f t="shared" si="62"/>
        <v>21.602</v>
      </c>
      <c r="I127" s="19">
        <f t="shared" si="62"/>
        <v>94.08</v>
      </c>
      <c r="J127" s="19">
        <f t="shared" si="62"/>
        <v>650.4</v>
      </c>
      <c r="K127" s="25"/>
      <c r="L127" s="19">
        <f t="shared" ref="L127" si="63">SUM(L120:L126)</f>
        <v>120.03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0.5</v>
      </c>
      <c r="H128" s="43">
        <v>1.2E-2</v>
      </c>
      <c r="I128" s="43">
        <v>1.6</v>
      </c>
      <c r="J128" s="43">
        <v>8.4</v>
      </c>
      <c r="K128" s="44" t="s">
        <v>61</v>
      </c>
      <c r="L128" s="43">
        <v>10.34</v>
      </c>
    </row>
    <row r="129" spans="1:12" ht="39.6" x14ac:dyDescent="0.3">
      <c r="A129" s="14"/>
      <c r="B129" s="15"/>
      <c r="C129" s="11"/>
      <c r="D129" s="7" t="s">
        <v>27</v>
      </c>
      <c r="E129" s="42" t="s">
        <v>119</v>
      </c>
      <c r="F129" s="43" t="s">
        <v>76</v>
      </c>
      <c r="G129" s="43">
        <v>4.7</v>
      </c>
      <c r="H129" s="43">
        <v>7.6</v>
      </c>
      <c r="I129" s="43">
        <v>8.1999999999999993</v>
      </c>
      <c r="J129" s="43">
        <v>118.4</v>
      </c>
      <c r="K129" s="44" t="s">
        <v>120</v>
      </c>
      <c r="L129" s="43">
        <v>23.73</v>
      </c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130</v>
      </c>
      <c r="G130" s="43">
        <v>28.7</v>
      </c>
      <c r="H130" s="43">
        <v>24.2</v>
      </c>
      <c r="I130" s="43">
        <v>0</v>
      </c>
      <c r="J130" s="43">
        <v>332.8</v>
      </c>
      <c r="K130" s="44" t="s">
        <v>49</v>
      </c>
      <c r="L130" s="43">
        <v>75.680000000000007</v>
      </c>
    </row>
    <row r="131" spans="1:12" ht="39.6" x14ac:dyDescent="0.3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137.25</v>
      </c>
      <c r="K131" s="44" t="s">
        <v>121</v>
      </c>
      <c r="L131" s="43">
        <v>20.82</v>
      </c>
    </row>
    <row r="132" spans="1:12" ht="39.6" x14ac:dyDescent="0.3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0.2</v>
      </c>
      <c r="H132" s="43">
        <v>0</v>
      </c>
      <c r="I132" s="43">
        <v>35.799999999999997</v>
      </c>
      <c r="J132" s="43">
        <v>136</v>
      </c>
      <c r="K132" s="44" t="s">
        <v>122</v>
      </c>
      <c r="L132" s="43">
        <v>12.27</v>
      </c>
    </row>
    <row r="133" spans="1:12" ht="14.4" x14ac:dyDescent="0.3">
      <c r="A133" s="14"/>
      <c r="B133" s="15"/>
      <c r="C133" s="11"/>
      <c r="D133" s="7" t="s">
        <v>31</v>
      </c>
      <c r="E133" s="42" t="s">
        <v>64</v>
      </c>
      <c r="F133" s="43">
        <v>30</v>
      </c>
      <c r="G133" s="43">
        <v>1.6</v>
      </c>
      <c r="H133" s="43">
        <v>0.2</v>
      </c>
      <c r="I133" s="43">
        <v>10.199999999999999</v>
      </c>
      <c r="J133" s="43">
        <v>50</v>
      </c>
      <c r="K133" s="44" t="s">
        <v>49</v>
      </c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38.760000000000005</v>
      </c>
      <c r="H137" s="19">
        <f t="shared" si="64"/>
        <v>36.811999999999998</v>
      </c>
      <c r="I137" s="19">
        <f t="shared" si="64"/>
        <v>76.239999999999995</v>
      </c>
      <c r="J137" s="19">
        <f t="shared" si="64"/>
        <v>782.85</v>
      </c>
      <c r="K137" s="25"/>
      <c r="L137" s="19">
        <f t="shared" ref="L137" si="65">SUM(L128:L136)</f>
        <v>145.84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1100</v>
      </c>
      <c r="G138" s="32">
        <f t="shared" ref="G138" si="66">G127+G137</f>
        <v>59.010000000000005</v>
      </c>
      <c r="H138" s="32">
        <f t="shared" ref="H138" si="67">H127+H137</f>
        <v>58.414000000000001</v>
      </c>
      <c r="I138" s="32">
        <f t="shared" ref="I138" si="68">I127+I137</f>
        <v>170.32</v>
      </c>
      <c r="J138" s="32">
        <f t="shared" ref="J138:L138" si="69">J127+J137</f>
        <v>1433.25</v>
      </c>
      <c r="K138" s="32"/>
      <c r="L138" s="32">
        <f t="shared" si="69"/>
        <v>265.87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148</v>
      </c>
      <c r="F139" s="40">
        <v>150</v>
      </c>
      <c r="G139" s="40">
        <v>20.9</v>
      </c>
      <c r="H139" s="40">
        <v>14.4</v>
      </c>
      <c r="I139" s="40">
        <v>21.1</v>
      </c>
      <c r="J139" s="40">
        <v>333.5</v>
      </c>
      <c r="K139" s="41" t="s">
        <v>123</v>
      </c>
      <c r="L139" s="40">
        <v>71.73</v>
      </c>
    </row>
    <row r="140" spans="1:12" ht="14.4" x14ac:dyDescent="0.3">
      <c r="A140" s="23"/>
      <c r="B140" s="15"/>
      <c r="C140" s="11"/>
      <c r="D140" s="6"/>
      <c r="E140" s="42" t="s">
        <v>139</v>
      </c>
      <c r="F140" s="43">
        <v>40</v>
      </c>
      <c r="G140" s="43">
        <v>2.88</v>
      </c>
      <c r="H140" s="43">
        <v>3.4</v>
      </c>
      <c r="I140" s="43">
        <v>22.2</v>
      </c>
      <c r="J140" s="43">
        <v>131.19999999999999</v>
      </c>
      <c r="K140" s="44"/>
      <c r="L140" s="43">
        <v>13.87</v>
      </c>
    </row>
    <row r="141" spans="1:12" ht="39.6" x14ac:dyDescent="0.3">
      <c r="A141" s="23"/>
      <c r="B141" s="15"/>
      <c r="C141" s="11"/>
      <c r="D141" s="7" t="s">
        <v>22</v>
      </c>
      <c r="E141" s="42" t="s">
        <v>95</v>
      </c>
      <c r="F141" s="43" t="s">
        <v>96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97</v>
      </c>
      <c r="L141" s="43">
        <v>5.99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124</v>
      </c>
      <c r="F143" s="43">
        <v>200</v>
      </c>
      <c r="G143" s="43">
        <v>0.8</v>
      </c>
      <c r="H143" s="43">
        <v>0.8</v>
      </c>
      <c r="I143" s="43">
        <v>18.2</v>
      </c>
      <c r="J143" s="43">
        <v>88.8</v>
      </c>
      <c r="K143" s="44"/>
      <c r="L143" s="43">
        <v>28.41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390</v>
      </c>
      <c r="G146" s="19">
        <f t="shared" ref="G146:J146" si="70">SUM(G139:G145)</f>
        <v>24.709999999999997</v>
      </c>
      <c r="H146" s="19">
        <f t="shared" si="70"/>
        <v>18.62</v>
      </c>
      <c r="I146" s="19">
        <f t="shared" si="70"/>
        <v>76.7</v>
      </c>
      <c r="J146" s="19">
        <f t="shared" si="70"/>
        <v>615.5</v>
      </c>
      <c r="K146" s="25"/>
      <c r="L146" s="19">
        <f t="shared" ref="L146" si="71">SUM(L139:L145)</f>
        <v>120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9.6" x14ac:dyDescent="0.3">
      <c r="A148" s="23"/>
      <c r="B148" s="15"/>
      <c r="C148" s="11"/>
      <c r="D148" s="7" t="s">
        <v>27</v>
      </c>
      <c r="E148" s="42" t="s">
        <v>125</v>
      </c>
      <c r="F148" s="43" t="s">
        <v>76</v>
      </c>
      <c r="G148" s="43">
        <v>5.0999999999999996</v>
      </c>
      <c r="H148" s="43">
        <v>5.3</v>
      </c>
      <c r="I148" s="43">
        <v>20.2</v>
      </c>
      <c r="J148" s="43">
        <v>251</v>
      </c>
      <c r="K148" s="44" t="s">
        <v>88</v>
      </c>
      <c r="L148" s="43">
        <v>26.44</v>
      </c>
    </row>
    <row r="149" spans="1:12" ht="39.6" x14ac:dyDescent="0.3">
      <c r="A149" s="23"/>
      <c r="B149" s="15"/>
      <c r="C149" s="11"/>
      <c r="D149" s="7" t="s">
        <v>28</v>
      </c>
      <c r="E149" s="42" t="s">
        <v>126</v>
      </c>
      <c r="F149" s="43" t="s">
        <v>67</v>
      </c>
      <c r="G149" s="43">
        <v>11.5</v>
      </c>
      <c r="H149" s="43">
        <v>11.9</v>
      </c>
      <c r="I149" s="43">
        <v>12.3</v>
      </c>
      <c r="J149" s="43">
        <v>201.5</v>
      </c>
      <c r="K149" s="44" t="s">
        <v>127</v>
      </c>
      <c r="L149" s="43">
        <v>58.01</v>
      </c>
    </row>
    <row r="150" spans="1:12" ht="39.6" x14ac:dyDescent="0.3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 t="s">
        <v>59</v>
      </c>
      <c r="L150" s="43">
        <v>16.34</v>
      </c>
    </row>
    <row r="151" spans="1:12" ht="26.4" x14ac:dyDescent="0.3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0.11</v>
      </c>
      <c r="H151" s="43">
        <v>0</v>
      </c>
      <c r="I151" s="43">
        <v>21.07</v>
      </c>
      <c r="J151" s="43">
        <v>84.7</v>
      </c>
      <c r="K151" s="44" t="s">
        <v>128</v>
      </c>
      <c r="L151" s="43">
        <v>16.43</v>
      </c>
    </row>
    <row r="152" spans="1:12" ht="14.4" x14ac:dyDescent="0.3">
      <c r="A152" s="23"/>
      <c r="B152" s="15"/>
      <c r="C152" s="11"/>
      <c r="D152" s="7" t="s">
        <v>31</v>
      </c>
      <c r="E152" s="42" t="s">
        <v>64</v>
      </c>
      <c r="F152" s="43">
        <v>30</v>
      </c>
      <c r="G152" s="43">
        <v>1.6</v>
      </c>
      <c r="H152" s="43">
        <v>0.2</v>
      </c>
      <c r="I152" s="43">
        <v>10.199999999999999</v>
      </c>
      <c r="J152" s="43">
        <v>50</v>
      </c>
      <c r="K152" s="44" t="s">
        <v>49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380</v>
      </c>
      <c r="G156" s="19">
        <f t="shared" ref="G156:J156" si="72">SUM(G147:G155)</f>
        <v>26.910000000000004</v>
      </c>
      <c r="H156" s="19">
        <f t="shared" si="72"/>
        <v>23.49</v>
      </c>
      <c r="I156" s="19">
        <f t="shared" si="72"/>
        <v>102.41000000000001</v>
      </c>
      <c r="J156" s="19">
        <f t="shared" si="72"/>
        <v>830.95</v>
      </c>
      <c r="K156" s="25"/>
      <c r="L156" s="19">
        <f t="shared" ref="L156" si="73">SUM(L147:L155)</f>
        <v>120.22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51.620000000000005</v>
      </c>
      <c r="H157" s="32">
        <f t="shared" ref="H157" si="75">H146+H156</f>
        <v>42.11</v>
      </c>
      <c r="I157" s="32">
        <f t="shared" ref="I157" si="76">I146+I156</f>
        <v>179.11</v>
      </c>
      <c r="J157" s="32">
        <f t="shared" ref="J157:L157" si="77">J146+J156</f>
        <v>1446.45</v>
      </c>
      <c r="K157" s="32"/>
      <c r="L157" s="32">
        <f t="shared" si="77"/>
        <v>240.22</v>
      </c>
    </row>
    <row r="158" spans="1:12" ht="39.6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90</v>
      </c>
      <c r="G158" s="40">
        <v>8.64</v>
      </c>
      <c r="H158" s="40">
        <v>11.06</v>
      </c>
      <c r="I158" s="40">
        <v>44.3</v>
      </c>
      <c r="J158" s="40">
        <v>312</v>
      </c>
      <c r="K158" s="41" t="s">
        <v>130</v>
      </c>
      <c r="L158" s="40">
        <v>60.87</v>
      </c>
    </row>
    <row r="159" spans="1:12" ht="39.6" x14ac:dyDescent="0.3">
      <c r="A159" s="23"/>
      <c r="B159" s="15"/>
      <c r="C159" s="11"/>
      <c r="D159" s="6"/>
      <c r="E159" s="42" t="s">
        <v>131</v>
      </c>
      <c r="F159" s="43">
        <v>150</v>
      </c>
      <c r="G159" s="43">
        <v>5.52</v>
      </c>
      <c r="H159" s="43">
        <v>4.51</v>
      </c>
      <c r="I159" s="43">
        <v>26.65</v>
      </c>
      <c r="J159" s="43">
        <v>168.45</v>
      </c>
      <c r="K159" s="44" t="s">
        <v>80</v>
      </c>
      <c r="L159" s="43">
        <v>11.38</v>
      </c>
    </row>
    <row r="160" spans="1:12" ht="39.6" x14ac:dyDescent="0.3">
      <c r="A160" s="23"/>
      <c r="B160" s="15"/>
      <c r="C160" s="11"/>
      <c r="D160" s="7" t="s">
        <v>22</v>
      </c>
      <c r="E160" s="42" t="s">
        <v>112</v>
      </c>
      <c r="F160" s="43">
        <v>200</v>
      </c>
      <c r="G160" s="43">
        <v>0.6</v>
      </c>
      <c r="H160" s="43">
        <v>0.4</v>
      </c>
      <c r="I160" s="43">
        <v>32.6</v>
      </c>
      <c r="J160" s="43">
        <v>136.4</v>
      </c>
      <c r="K160" s="44" t="s">
        <v>132</v>
      </c>
      <c r="L160" s="43">
        <v>22.33</v>
      </c>
    </row>
    <row r="161" spans="1:12" ht="14.4" x14ac:dyDescent="0.3">
      <c r="A161" s="23"/>
      <c r="B161" s="15"/>
      <c r="C161" s="11"/>
      <c r="D161" s="7" t="s">
        <v>23</v>
      </c>
      <c r="E161" s="42" t="s">
        <v>64</v>
      </c>
      <c r="F161" s="43">
        <v>30</v>
      </c>
      <c r="G161" s="43">
        <v>1.6</v>
      </c>
      <c r="H161" s="43">
        <v>0.2</v>
      </c>
      <c r="I161" s="43">
        <v>10.199999999999999</v>
      </c>
      <c r="J161" s="43">
        <v>50</v>
      </c>
      <c r="K161" s="44" t="s">
        <v>49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73</v>
      </c>
      <c r="F163" s="43">
        <v>60</v>
      </c>
      <c r="G163" s="43">
        <v>0.66</v>
      </c>
      <c r="H163" s="43">
        <v>0.12</v>
      </c>
      <c r="I163" s="43">
        <v>2.4</v>
      </c>
      <c r="J163" s="43">
        <v>13.2</v>
      </c>
      <c r="K163" s="44" t="s">
        <v>74</v>
      </c>
      <c r="L163" s="43">
        <v>10.34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17.02</v>
      </c>
      <c r="H165" s="19">
        <f t="shared" si="78"/>
        <v>16.290000000000003</v>
      </c>
      <c r="I165" s="19">
        <f t="shared" si="78"/>
        <v>116.14999999999999</v>
      </c>
      <c r="J165" s="19">
        <f t="shared" si="78"/>
        <v>680.05000000000007</v>
      </c>
      <c r="K165" s="25"/>
      <c r="L165" s="19">
        <f t="shared" ref="L165" si="79">SUM(L158:L164)</f>
        <v>107.92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0.5</v>
      </c>
      <c r="H166" s="43">
        <v>1.2E-2</v>
      </c>
      <c r="I166" s="43">
        <v>1.6</v>
      </c>
      <c r="J166" s="43">
        <v>8.4</v>
      </c>
      <c r="K166" s="44" t="s">
        <v>61</v>
      </c>
      <c r="L166" s="43">
        <v>10.34</v>
      </c>
    </row>
    <row r="167" spans="1:12" ht="39.6" x14ac:dyDescent="0.3">
      <c r="A167" s="23"/>
      <c r="B167" s="15"/>
      <c r="C167" s="11"/>
      <c r="D167" s="7" t="s">
        <v>27</v>
      </c>
      <c r="E167" s="42" t="s">
        <v>149</v>
      </c>
      <c r="F167" s="43" t="s">
        <v>133</v>
      </c>
      <c r="G167" s="43">
        <v>10.9</v>
      </c>
      <c r="H167" s="43">
        <v>6.9</v>
      </c>
      <c r="I167" s="43">
        <v>20.9</v>
      </c>
      <c r="J167" s="43">
        <v>217.4</v>
      </c>
      <c r="K167" s="44" t="s">
        <v>57</v>
      </c>
      <c r="L167" s="43">
        <v>20</v>
      </c>
    </row>
    <row r="168" spans="1:12" ht="39.6" x14ac:dyDescent="0.3">
      <c r="A168" s="23"/>
      <c r="B168" s="15"/>
      <c r="C168" s="11"/>
      <c r="D168" s="7" t="s">
        <v>28</v>
      </c>
      <c r="E168" s="42" t="s">
        <v>134</v>
      </c>
      <c r="F168" s="43" t="s">
        <v>135</v>
      </c>
      <c r="G168" s="43">
        <v>21.3</v>
      </c>
      <c r="H168" s="43">
        <v>16</v>
      </c>
      <c r="I168" s="43">
        <v>30.5</v>
      </c>
      <c r="J168" s="43">
        <v>362.5</v>
      </c>
      <c r="K168" s="44" t="s">
        <v>136</v>
      </c>
      <c r="L168" s="43">
        <v>94.92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0.45</v>
      </c>
      <c r="H170" s="43">
        <v>0.1</v>
      </c>
      <c r="I170" s="43">
        <v>141.19999999999999</v>
      </c>
      <c r="J170" s="43">
        <v>141.19999999999999</v>
      </c>
      <c r="K170" s="44" t="s">
        <v>49</v>
      </c>
      <c r="L170" s="43">
        <v>12.57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65</v>
      </c>
      <c r="F172" s="43">
        <v>30</v>
      </c>
      <c r="G172" s="43">
        <v>1.3</v>
      </c>
      <c r="H172" s="43">
        <v>0.2</v>
      </c>
      <c r="I172" s="43">
        <v>8.6</v>
      </c>
      <c r="J172" s="43">
        <v>43</v>
      </c>
      <c r="K172" s="44" t="s">
        <v>66</v>
      </c>
      <c r="L172" s="43">
        <v>2.5499999999999998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290</v>
      </c>
      <c r="G175" s="19">
        <f t="shared" ref="G175:J175" si="80">SUM(G166:G174)</f>
        <v>34.450000000000003</v>
      </c>
      <c r="H175" s="19">
        <f t="shared" si="80"/>
        <v>23.212</v>
      </c>
      <c r="I175" s="19">
        <f t="shared" si="80"/>
        <v>202.79999999999998</v>
      </c>
      <c r="J175" s="19">
        <f t="shared" si="80"/>
        <v>772.5</v>
      </c>
      <c r="K175" s="25"/>
      <c r="L175" s="19">
        <f t="shared" ref="L175" si="81">SUM(L166:L174)</f>
        <v>140.38000000000002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820</v>
      </c>
      <c r="G176" s="32">
        <f t="shared" ref="G176" si="82">G165+G175</f>
        <v>51.47</v>
      </c>
      <c r="H176" s="32">
        <f t="shared" ref="H176" si="83">H165+H175</f>
        <v>39.502000000000002</v>
      </c>
      <c r="I176" s="32">
        <f t="shared" ref="I176" si="84">I165+I175</f>
        <v>318.95</v>
      </c>
      <c r="J176" s="32">
        <f t="shared" ref="J176:L176" si="85">J165+J175</f>
        <v>1452.5500000000002</v>
      </c>
      <c r="K176" s="32"/>
      <c r="L176" s="32">
        <f t="shared" si="85"/>
        <v>248.3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 t="s">
        <v>135</v>
      </c>
      <c r="G177" s="40">
        <v>28.7</v>
      </c>
      <c r="H177" s="40">
        <v>14.1</v>
      </c>
      <c r="I177" s="40">
        <v>45.4</v>
      </c>
      <c r="J177" s="40">
        <v>425</v>
      </c>
      <c r="K177" s="41" t="s">
        <v>49</v>
      </c>
      <c r="L177" s="40">
        <v>100.79</v>
      </c>
    </row>
    <row r="178" spans="1:12" ht="14.4" x14ac:dyDescent="0.3">
      <c r="A178" s="23"/>
      <c r="B178" s="15"/>
      <c r="C178" s="11"/>
      <c r="D178" s="6"/>
      <c r="E178" s="42" t="s">
        <v>60</v>
      </c>
      <c r="F178" s="43">
        <v>60</v>
      </c>
      <c r="G178" s="43">
        <v>0.5</v>
      </c>
      <c r="H178" s="43">
        <v>1.2E-2</v>
      </c>
      <c r="I178" s="43">
        <v>1.6</v>
      </c>
      <c r="J178" s="43">
        <v>8.4</v>
      </c>
      <c r="K178" s="44" t="s">
        <v>61</v>
      </c>
      <c r="L178" s="43">
        <v>6.84</v>
      </c>
    </row>
    <row r="179" spans="1:12" ht="39.6" x14ac:dyDescent="0.3">
      <c r="A179" s="23"/>
      <c r="B179" s="15"/>
      <c r="C179" s="11"/>
      <c r="D179" s="7" t="s">
        <v>22</v>
      </c>
      <c r="E179" s="42" t="s">
        <v>150</v>
      </c>
      <c r="F179" s="43">
        <v>200</v>
      </c>
      <c r="G179" s="43">
        <v>0.2</v>
      </c>
      <c r="H179" s="43">
        <v>0</v>
      </c>
      <c r="I179" s="43">
        <v>35.799999999999997</v>
      </c>
      <c r="J179" s="43">
        <v>136</v>
      </c>
      <c r="K179" s="44" t="s">
        <v>137</v>
      </c>
      <c r="L179" s="43">
        <v>4.03</v>
      </c>
    </row>
    <row r="180" spans="1:12" ht="14.4" x14ac:dyDescent="0.3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1.6</v>
      </c>
      <c r="H180" s="43">
        <v>0.2</v>
      </c>
      <c r="I180" s="43">
        <v>10.199999999999999</v>
      </c>
      <c r="J180" s="43">
        <v>50</v>
      </c>
      <c r="K180" s="44" t="s">
        <v>49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290</v>
      </c>
      <c r="G184" s="19">
        <f t="shared" ref="G184:J184" si="86">SUM(G177:G183)</f>
        <v>31</v>
      </c>
      <c r="H184" s="19">
        <f t="shared" si="86"/>
        <v>14.311999999999999</v>
      </c>
      <c r="I184" s="19">
        <f t="shared" si="86"/>
        <v>93</v>
      </c>
      <c r="J184" s="19">
        <f t="shared" si="86"/>
        <v>619.4</v>
      </c>
      <c r="K184" s="25"/>
      <c r="L184" s="19">
        <f t="shared" ref="L184" si="87">SUM(L177:L183)</f>
        <v>114.66000000000001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0.66</v>
      </c>
      <c r="H185" s="43">
        <v>0.12</v>
      </c>
      <c r="I185" s="43">
        <v>2.4</v>
      </c>
      <c r="J185" s="43">
        <v>13.2</v>
      </c>
      <c r="K185" s="44" t="s">
        <v>74</v>
      </c>
      <c r="L185" s="43">
        <v>10.34</v>
      </c>
    </row>
    <row r="186" spans="1:12" ht="39.6" x14ac:dyDescent="0.3">
      <c r="A186" s="23"/>
      <c r="B186" s="15"/>
      <c r="C186" s="11"/>
      <c r="D186" s="7" t="s">
        <v>27</v>
      </c>
      <c r="E186" s="42" t="s">
        <v>75</v>
      </c>
      <c r="F186" s="43" t="s">
        <v>76</v>
      </c>
      <c r="G186" s="43">
        <v>1.74</v>
      </c>
      <c r="H186" s="43">
        <v>6.33</v>
      </c>
      <c r="I186" s="43">
        <v>11.16</v>
      </c>
      <c r="J186" s="43">
        <v>111.14</v>
      </c>
      <c r="K186" s="44" t="s">
        <v>79</v>
      </c>
      <c r="L186" s="43">
        <v>27.1</v>
      </c>
    </row>
    <row r="187" spans="1:12" ht="14.4" x14ac:dyDescent="0.3">
      <c r="A187" s="23"/>
      <c r="B187" s="15"/>
      <c r="C187" s="11"/>
      <c r="D187" s="7" t="s">
        <v>28</v>
      </c>
      <c r="E187" s="42" t="s">
        <v>138</v>
      </c>
      <c r="F187" s="43">
        <v>90</v>
      </c>
      <c r="G187" s="43">
        <v>8.64</v>
      </c>
      <c r="H187" s="43">
        <v>11.06</v>
      </c>
      <c r="I187" s="43">
        <v>44.32</v>
      </c>
      <c r="J187" s="43">
        <v>312.8</v>
      </c>
      <c r="K187" s="44" t="s">
        <v>49</v>
      </c>
      <c r="L187" s="43">
        <v>56.31</v>
      </c>
    </row>
    <row r="188" spans="1:12" ht="39.6" x14ac:dyDescent="0.3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3.65</v>
      </c>
      <c r="H188" s="43">
        <v>5.37</v>
      </c>
      <c r="I188" s="43">
        <v>36.68</v>
      </c>
      <c r="J188" s="43">
        <v>209.7</v>
      </c>
      <c r="K188" s="44" t="s">
        <v>89</v>
      </c>
      <c r="L188" s="43">
        <v>17.87</v>
      </c>
    </row>
    <row r="189" spans="1:12" ht="39.6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0.15</v>
      </c>
      <c r="H189" s="43">
        <v>0.06</v>
      </c>
      <c r="I189" s="43">
        <v>20.65</v>
      </c>
      <c r="J189" s="43">
        <v>82.9</v>
      </c>
      <c r="K189" s="44" t="s">
        <v>63</v>
      </c>
      <c r="L189" s="43">
        <v>22.33</v>
      </c>
    </row>
    <row r="190" spans="1:12" ht="14.4" x14ac:dyDescent="0.3">
      <c r="A190" s="23"/>
      <c r="B190" s="15"/>
      <c r="C190" s="11"/>
      <c r="D190" s="7" t="s">
        <v>31</v>
      </c>
      <c r="E190" s="42" t="s">
        <v>64</v>
      </c>
      <c r="F190" s="43">
        <v>30</v>
      </c>
      <c r="G190" s="43">
        <v>1.6</v>
      </c>
      <c r="H190" s="43">
        <v>0.2</v>
      </c>
      <c r="I190" s="43">
        <v>10.199999999999999</v>
      </c>
      <c r="J190" s="43">
        <v>50</v>
      </c>
      <c r="K190" s="44" t="s">
        <v>49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530</v>
      </c>
      <c r="G194" s="19">
        <f t="shared" ref="G194:J194" si="88">SUM(G185:G193)</f>
        <v>16.440000000000001</v>
      </c>
      <c r="H194" s="19">
        <f t="shared" si="88"/>
        <v>23.14</v>
      </c>
      <c r="I194" s="19">
        <f t="shared" si="88"/>
        <v>125.41000000000001</v>
      </c>
      <c r="J194" s="19">
        <f t="shared" si="88"/>
        <v>779.7399999999999</v>
      </c>
      <c r="K194" s="25"/>
      <c r="L194" s="19">
        <f t="shared" ref="L194" si="89">SUM(L185:L193)</f>
        <v>136.94999999999999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 t="shared" ref="G195" si="90">G184+G194</f>
        <v>47.44</v>
      </c>
      <c r="H195" s="32">
        <f t="shared" ref="H195" si="91">H184+H194</f>
        <v>37.451999999999998</v>
      </c>
      <c r="I195" s="32">
        <f t="shared" ref="I195" si="92">I184+I194</f>
        <v>218.41000000000003</v>
      </c>
      <c r="J195" s="32">
        <f t="shared" ref="J195:L195" si="93">J184+J194</f>
        <v>1399.1399999999999</v>
      </c>
      <c r="K195" s="32"/>
      <c r="L195" s="32">
        <f t="shared" si="93"/>
        <v>251.61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52.623000000000005</v>
      </c>
      <c r="H196" s="34">
        <f t="shared" si="94"/>
        <v>52.279200000000003</v>
      </c>
      <c r="I196" s="34">
        <f t="shared" si="94"/>
        <v>209.03899999999999</v>
      </c>
      <c r="J196" s="34">
        <f t="shared" si="94"/>
        <v>1500.2009999999998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242.06300000000002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Часовская_НС</cp:lastModifiedBy>
  <dcterms:created xsi:type="dcterms:W3CDTF">2022-05-16T14:23:56Z</dcterms:created>
  <dcterms:modified xsi:type="dcterms:W3CDTF">2024-02-09T13:03:48Z</dcterms:modified>
</cp:coreProperties>
</file>